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10" tabRatio="789" activeTab="1"/>
  </bookViews>
  <sheets>
    <sheet name="Sheet1" sheetId="1" r:id="rId1"/>
    <sheet name="RESULTS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2023feb15t" localSheetId="7">'race6'!$A$9:$H$26</definedName>
    <definedName name="_2023feb1t_5" localSheetId="5">'race4'!$A$1:$H$34</definedName>
    <definedName name="_2023feb22t" localSheetId="8">'race7'!#REF!</definedName>
    <definedName name="_2023feb22t_5" localSheetId="8">'race7'!$A$10:$H$43</definedName>
    <definedName name="_2023jan25t" localSheetId="4">'race3'!#REF!</definedName>
    <definedName name="_2023jan25t_5" localSheetId="4">'race3'!$B$3:$J$29</definedName>
    <definedName name="_2023mar08t" localSheetId="10">'race9'!#REF!</definedName>
    <definedName name="_2023mar08t_5" localSheetId="10">'race9'!$A$10:$H$44</definedName>
    <definedName name="_2023mar09t" localSheetId="11">'race10'!#REF!</definedName>
    <definedName name="_2023mar09t_5" localSheetId="11">'race10'!$A$10:$H$49</definedName>
    <definedName name="_2023mar18gst" localSheetId="12">'race11'!#REF!</definedName>
    <definedName name="_2023mar18gst_5" localSheetId="12">'race11'!$A$7:$G$61</definedName>
    <definedName name="_2023mar18slt" localSheetId="13">'race12'!#REF!</definedName>
    <definedName name="_2023mar18slt_5" localSheetId="13">'race12'!$A$7:$G$59</definedName>
    <definedName name="_2023mar1t" localSheetId="9">'race8'!#REF!</definedName>
    <definedName name="_2023mar1t_5" localSheetId="9">'race8'!$A$10:$H$26</definedName>
    <definedName name="Excel_BuiltIn__FilterDatabase" localSheetId="1">'RESULTS'!$A$1:$O$68</definedName>
    <definedName name="Excel_BuiltIn_Print_Area" localSheetId="1">'RESULTS'!$A$1:$O$68</definedName>
    <definedName name="Excel_BuiltIn_Print_Titles" localSheetId="1">'RESULTS'!$1:$1</definedName>
    <definedName name="ExternalData_2" localSheetId="3">'race2'!$B$1:$G$52</definedName>
    <definedName name="_xlnm.Print_Area" localSheetId="1">'RESULTS'!$A$1:$O$68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<sst xmlns="http://schemas.openxmlformats.org/spreadsheetml/2006/main" count="1869" uniqueCount="706">
  <si>
    <t>HALL, Erin</t>
  </si>
  <si>
    <t>The purpose of this page is to verify the Competitors</t>
  </si>
  <si>
    <t>SUNDBERG, Hannele</t>
  </si>
  <si>
    <t>Add the list of competitors from each race to  Column A</t>
  </si>
  <si>
    <t>SOUCIE, Anne-Chantal</t>
  </si>
  <si>
    <t>If they do not  exist in the the "Competitors List"  there will be N/A  in Column B</t>
  </si>
  <si>
    <t>ROY, Sarah-Audrey</t>
  </si>
  <si>
    <t>Add any competitor with N/A in Column B to Competitors List</t>
  </si>
  <si>
    <t>STORRIE, Laura</t>
  </si>
  <si>
    <t>MAI, Jean-Philippe</t>
  </si>
  <si>
    <t>HABICHT, Stephan</t>
  </si>
  <si>
    <t>KNOX, Jay</t>
  </si>
  <si>
    <t>DAUB, Brian</t>
  </si>
  <si>
    <t>SLABON, Karol</t>
  </si>
  <si>
    <t>EVANS, Chris</t>
  </si>
  <si>
    <t>KONDRAT, Paul</t>
  </si>
  <si>
    <t>GAGNON, Herve</t>
  </si>
  <si>
    <t>MCKAY, Bruce</t>
  </si>
  <si>
    <t>GUNN, John</t>
  </si>
  <si>
    <t>GUITARD, Robin</t>
  </si>
  <si>
    <t>JOBERTY, Robert</t>
  </si>
  <si>
    <t>PICARD, Claude</t>
  </si>
  <si>
    <t>NICOL, Tom</t>
  </si>
  <si>
    <t>SKORENKY, Steve</t>
  </si>
  <si>
    <t>TOMBERG, Iouri</t>
  </si>
  <si>
    <t>BEGIN, Pierre</t>
  </si>
  <si>
    <t>WALKER, Doug</t>
  </si>
  <si>
    <t>MALO, Pascal</t>
  </si>
  <si>
    <t>DZIEDZIC, Marek</t>
  </si>
  <si>
    <t>HULL, Morgan</t>
  </si>
  <si>
    <t>MAYER, Michael</t>
  </si>
  <si>
    <t>EVANS, John</t>
  </si>
  <si>
    <t>STORRIE, David</t>
  </si>
  <si>
    <t>WEBSTER, Charlie</t>
  </si>
  <si>
    <t>HANNA, Terry</t>
  </si>
  <si>
    <t>VOLLMER, David</t>
  </si>
  <si>
    <t>Pos</t>
  </si>
  <si>
    <t>COMPETITOR</t>
  </si>
  <si>
    <t>TOTAL</t>
  </si>
  <si>
    <t>Sex</t>
  </si>
  <si>
    <t>Number of Races.</t>
  </si>
  <si>
    <t>F</t>
  </si>
  <si>
    <t>CONNELLY, Kathleen</t>
  </si>
  <si>
    <t>PUTTICK, Maddie</t>
  </si>
  <si>
    <t>FOURNEL, Karine</t>
  </si>
  <si>
    <t>SKABAS, Kasia</t>
  </si>
  <si>
    <t>BALLMAN, Rebecca</t>
  </si>
  <si>
    <t>M</t>
  </si>
  <si>
    <t>MACPHEE, Amber</t>
  </si>
  <si>
    <t>PORTER, Carmen</t>
  </si>
  <si>
    <t>SOULIERE, France</t>
  </si>
  <si>
    <t>DUBE, Mylene</t>
  </si>
  <si>
    <t>BELLIVEAU, Chloe</t>
  </si>
  <si>
    <t>OLIVIER-FORTIER, Roxanne</t>
  </si>
  <si>
    <t>LEMIRE, Megan</t>
  </si>
  <si>
    <t>CABASSON, Laure</t>
  </si>
  <si>
    <t>MCPHEE, Amber</t>
  </si>
  <si>
    <t>KRAUSE, Amanda</t>
  </si>
  <si>
    <t>DYER, Cailey</t>
  </si>
  <si>
    <t>BERNIER, Benoit</t>
  </si>
  <si>
    <t>CHOINIERE, Eric</t>
  </si>
  <si>
    <t>GLIKSTEIN, Dan</t>
  </si>
  <si>
    <t>PORTER, Aaron</t>
  </si>
  <si>
    <t>ALLEN, Connor</t>
  </si>
  <si>
    <t>COLEMAN, Nicholas</t>
  </si>
  <si>
    <t>MASON, Andy</t>
  </si>
  <si>
    <t>GREEN, Alex</t>
  </si>
  <si>
    <t>RUBIN, Mike</t>
  </si>
  <si>
    <t>MOORE, Chris</t>
  </si>
  <si>
    <t>DION, Eric</t>
  </si>
  <si>
    <t>WONG, Michael</t>
  </si>
  <si>
    <t>COYLE, Reid</t>
  </si>
  <si>
    <t>CAVES, Nicholas</t>
  </si>
  <si>
    <t>ARO, Jon</t>
  </si>
  <si>
    <t>SEAMAN, Jeff</t>
  </si>
  <si>
    <t>ROBERGE, Pierre</t>
  </si>
  <si>
    <t>SKABAS, Radek</t>
  </si>
  <si>
    <t>DAVIS, Ryan</t>
  </si>
  <si>
    <t>SPENCER, Andrew</t>
  </si>
  <si>
    <t>MACPHEE, Jake</t>
  </si>
  <si>
    <t>SMETNY-SOWA, Tomasz</t>
  </si>
  <si>
    <t>SOULIERE, Martin</t>
  </si>
  <si>
    <t>MASSE, Kevin</t>
  </si>
  <si>
    <t>RZUCIDLO, Marius</t>
  </si>
  <si>
    <t>JOHNSTON, Jim</t>
  </si>
  <si>
    <t>MCPHEE, Jake</t>
  </si>
  <si>
    <t>NADEAU, Cedric</t>
  </si>
  <si>
    <t>DEAN, Aiden</t>
  </si>
  <si>
    <t>OLIVIER-FORTIER, Gabriel</t>
  </si>
  <si>
    <t>BERNSTEIN, Robin</t>
  </si>
  <si>
    <t>GAUTHIER, Evan</t>
  </si>
  <si>
    <t>BERNIER, Justin</t>
  </si>
  <si>
    <t>LEACH, Gerrard</t>
  </si>
  <si>
    <t>SHARPE, Ben</t>
  </si>
  <si>
    <t>TREMBLAY, Fred</t>
  </si>
  <si>
    <t>WINLOW, Tim</t>
  </si>
  <si>
    <t>DYER, Matthew</t>
  </si>
  <si>
    <t xml:space="preserve"> </t>
  </si>
  <si>
    <t xml:space="preserve">                          OTTAWA MASTERS SKI ASSOCIATION</t>
  </si>
  <si>
    <t xml:space="preserve">                           Masters - Camp Fortune - GS1</t>
  </si>
  <si>
    <t xml:space="preserve">                                  January 3, 2018</t>
  </si>
  <si>
    <t>(Calculated from the best two runs)</t>
  </si>
  <si>
    <t>==================================================================================</t>
  </si>
  <si>
    <t>POS</t>
  </si>
  <si>
    <t>BIB</t>
  </si>
  <si>
    <t>1st RUN</t>
  </si>
  <si>
    <t>2nd RUN</t>
  </si>
  <si>
    <t>3rd RUN</t>
  </si>
  <si>
    <t>POINTS</t>
  </si>
  <si>
    <t>Points</t>
  </si>
  <si>
    <t>----------------------------------------------------------------------------------</t>
  </si>
  <si>
    <t>Raceware by DataCat! (mmackay@datacat.ca)                                   Page 1</t>
  </si>
  <si>
    <t>-----</t>
  </si>
  <si>
    <t>----------</t>
  </si>
  <si>
    <t>------</t>
  </si>
  <si>
    <t>2024</t>
  </si>
  <si>
    <t>======</t>
  </si>
  <si>
    <t>==========</t>
  </si>
  <si>
    <t>1</t>
  </si>
  <si>
    <t>3</t>
  </si>
  <si>
    <t>4</t>
  </si>
  <si>
    <t>6</t>
  </si>
  <si>
    <t>9</t>
  </si>
  <si>
    <t>24</t>
  </si>
  <si>
    <t>Jan 10 Wed  GS Camp Fortune</t>
  </si>
  <si>
    <t>Jan24 Wed GS Vorlage</t>
  </si>
  <si>
    <t>Mar 21  Sat Slalom Edelweiss</t>
  </si>
  <si>
    <t>Jan 31 Wed SL Cascades</t>
  </si>
  <si>
    <t>Feb 07 Wed SL stubby Vorlage</t>
  </si>
  <si>
    <t>Feb 14 Wed GS Cascades</t>
  </si>
  <si>
    <t xml:space="preserve">Feb 21 Wed GS Edelweiss </t>
  </si>
  <si>
    <t>Feb 28 Wed SL Camp Fortune</t>
  </si>
  <si>
    <t>Mar 06 Wed SL Edelweiss</t>
  </si>
  <si>
    <t>Mar 23 Sat GS Edelweiss</t>
  </si>
  <si>
    <t>Mar 23 Sat SL Edelweiss</t>
  </si>
  <si>
    <t>Place</t>
  </si>
  <si>
    <t>Column1</t>
  </si>
  <si>
    <t>Column2</t>
  </si>
  <si>
    <t>Column3</t>
  </si>
  <si>
    <t>Column4</t>
  </si>
  <si>
    <t>Column5</t>
  </si>
  <si>
    <t/>
  </si>
  <si>
    <t>-------</t>
  </si>
  <si>
    <t>cat.ca)</t>
  </si>
  <si>
    <t xml:space="preserve">          </t>
  </si>
  <si>
    <t xml:space="preserve">         P</t>
  </si>
  <si>
    <t>age 1</t>
  </si>
  <si>
    <t xml:space="preserve">      </t>
  </si>
  <si>
    <t xml:space="preserve">Based </t>
  </si>
  <si>
    <t xml:space="preserve">BIB   </t>
  </si>
  <si>
    <t>----------------------------</t>
  </si>
  <si>
    <t xml:space="preserve"> 86   </t>
  </si>
  <si>
    <t xml:space="preserve"> 42   </t>
  </si>
  <si>
    <t xml:space="preserve"> 80   </t>
  </si>
  <si>
    <t xml:space="preserve"> 78   </t>
  </si>
  <si>
    <t xml:space="preserve">  1   </t>
  </si>
  <si>
    <t xml:space="preserve"> 70   </t>
  </si>
  <si>
    <t xml:space="preserve"> 58   </t>
  </si>
  <si>
    <t xml:space="preserve"> 72   </t>
  </si>
  <si>
    <t xml:space="preserve">  5   </t>
  </si>
  <si>
    <t xml:space="preserve"> 64   </t>
  </si>
  <si>
    <t xml:space="preserve"> 60   </t>
  </si>
  <si>
    <t xml:space="preserve"> 46   </t>
  </si>
  <si>
    <t xml:space="preserve"> 54   </t>
  </si>
  <si>
    <t xml:space="preserve"> 92   </t>
  </si>
  <si>
    <t xml:space="preserve"> 51   </t>
  </si>
  <si>
    <t xml:space="preserve"> 27   </t>
  </si>
  <si>
    <t xml:space="preserve"> 57   </t>
  </si>
  <si>
    <t xml:space="preserve"> 33   </t>
  </si>
  <si>
    <t>Racewa</t>
  </si>
  <si>
    <t>re by DataCat! (mmackay@data</t>
  </si>
  <si>
    <t>Column7</t>
  </si>
  <si>
    <t>S SKI ASS</t>
  </si>
  <si>
    <t>OCIATION</t>
  </si>
  <si>
    <t xml:space="preserve"> Vorlage </t>
  </si>
  <si>
    <t>- GS1</t>
  </si>
  <si>
    <t>y 24, 202</t>
  </si>
  <si>
    <t xml:space="preserve"> OF THE B</t>
  </si>
  <si>
    <t>EST RUN</t>
  </si>
  <si>
    <t>on the Best Run of the Ra</t>
  </si>
  <si>
    <t>ce:  33.4</t>
  </si>
  <si>
    <t>=========================</t>
  </si>
  <si>
    <t>=========</t>
  </si>
  <si>
    <t xml:space="preserve">  FACTOR </t>
  </si>
  <si>
    <t xml:space="preserve">EXPECTED  </t>
  </si>
  <si>
    <t xml:space="preserve">ACTUAL    </t>
  </si>
  <si>
    <t xml:space="preserve"> SCORE</t>
  </si>
  <si>
    <t>-------------------------</t>
  </si>
  <si>
    <t>---------</t>
  </si>
  <si>
    <t xml:space="preserve">   1.23  </t>
  </si>
  <si>
    <t xml:space="preserve">  41.16   </t>
  </si>
  <si>
    <t xml:space="preserve"> 37.13    </t>
  </si>
  <si>
    <t>110.85</t>
  </si>
  <si>
    <t xml:space="preserve"> 38.49    </t>
  </si>
  <si>
    <t>106.94</t>
  </si>
  <si>
    <t xml:space="preserve">   1.10  </t>
  </si>
  <si>
    <t xml:space="preserve">  36.81   </t>
  </si>
  <si>
    <t xml:space="preserve"> 35.09    </t>
  </si>
  <si>
    <t>104.90</t>
  </si>
  <si>
    <t xml:space="preserve">   1.08  </t>
  </si>
  <si>
    <t xml:space="preserve">  36.14   </t>
  </si>
  <si>
    <t xml:space="preserve"> 34.63    </t>
  </si>
  <si>
    <t>104.36</t>
  </si>
  <si>
    <t xml:space="preserve"> 34.76    </t>
  </si>
  <si>
    <t>103.97</t>
  </si>
  <si>
    <t xml:space="preserve">   1.07  </t>
  </si>
  <si>
    <t xml:space="preserve">  35.80   </t>
  </si>
  <si>
    <t>103.38</t>
  </si>
  <si>
    <t xml:space="preserve">   1.05  </t>
  </si>
  <si>
    <t xml:space="preserve">  35.13   </t>
  </si>
  <si>
    <t xml:space="preserve"> 34.12    </t>
  </si>
  <si>
    <t>102.96</t>
  </si>
  <si>
    <t xml:space="preserve">   1.15  </t>
  </si>
  <si>
    <t xml:space="preserve">  38.48   </t>
  </si>
  <si>
    <t xml:space="preserve"> 37.40    </t>
  </si>
  <si>
    <t>102.89</t>
  </si>
  <si>
    <t xml:space="preserve">   1.18  </t>
  </si>
  <si>
    <t xml:space="preserve">  39.48   </t>
  </si>
  <si>
    <t xml:space="preserve"> 38.52    </t>
  </si>
  <si>
    <t>102.49</t>
  </si>
  <si>
    <t xml:space="preserve">   1.14  </t>
  </si>
  <si>
    <t xml:space="preserve">  38.14   </t>
  </si>
  <si>
    <t xml:space="preserve"> 37.35    </t>
  </si>
  <si>
    <t>102.12</t>
  </si>
  <si>
    <t xml:space="preserve">   1.02  </t>
  </si>
  <si>
    <t xml:space="preserve">  34.13   </t>
  </si>
  <si>
    <t xml:space="preserve"> 33.48    </t>
  </si>
  <si>
    <t>101.94</t>
  </si>
  <si>
    <t xml:space="preserve">   1.16  </t>
  </si>
  <si>
    <t xml:space="preserve">  38.81   </t>
  </si>
  <si>
    <t xml:space="preserve"> 38.11    </t>
  </si>
  <si>
    <t>101.84</t>
  </si>
  <si>
    <t xml:space="preserve">   1.25  </t>
  </si>
  <si>
    <t xml:space="preserve">  41.83   </t>
  </si>
  <si>
    <t xml:space="preserve"> 41.10    </t>
  </si>
  <si>
    <t>101.78</t>
  </si>
  <si>
    <t xml:space="preserve">   1.01  </t>
  </si>
  <si>
    <t xml:space="preserve">  33.79   </t>
  </si>
  <si>
    <t xml:space="preserve"> 33.46    </t>
  </si>
  <si>
    <t>100.99</t>
  </si>
  <si>
    <t xml:space="preserve"> 35.83    </t>
  </si>
  <si>
    <t xml:space="preserve"> 99.92</t>
  </si>
  <si>
    <t xml:space="preserve"> 38.31    </t>
  </si>
  <si>
    <t xml:space="preserve"> 99.56</t>
  </si>
  <si>
    <t xml:space="preserve"> 34.50    </t>
  </si>
  <si>
    <t xml:space="preserve"> 98.93</t>
  </si>
  <si>
    <t xml:space="preserve">   1.27  </t>
  </si>
  <si>
    <t xml:space="preserve">  42.49   </t>
  </si>
  <si>
    <t xml:space="preserve"> 42.97    </t>
  </si>
  <si>
    <t xml:space="preserve"> 98.88</t>
  </si>
  <si>
    <t>OTTAWA MASTER</t>
  </si>
  <si>
    <t>Masters -</t>
  </si>
  <si>
    <t>Januar</t>
  </si>
  <si>
    <t>CALCULATION</t>
  </si>
  <si>
    <t xml:space="preserve"> Cascade </t>
  </si>
  <si>
    <t>- SL1</t>
  </si>
  <si>
    <t>y 31, 202</t>
  </si>
  <si>
    <t>ce:  40.3</t>
  </si>
  <si>
    <t xml:space="preserve">   1.32  </t>
  </si>
  <si>
    <t xml:space="preserve">  53.25   </t>
  </si>
  <si>
    <t xml:space="preserve"> 53.75    </t>
  </si>
  <si>
    <t xml:space="preserve"> 99.07</t>
  </si>
  <si>
    <t xml:space="preserve"> 89   </t>
  </si>
  <si>
    <t xml:space="preserve">   1.03  </t>
  </si>
  <si>
    <t xml:space="preserve">  41.55   </t>
  </si>
  <si>
    <t xml:space="preserve"> 42.00    </t>
  </si>
  <si>
    <t xml:space="preserve">  4   </t>
  </si>
  <si>
    <t xml:space="preserve">  43.57   </t>
  </si>
  <si>
    <t xml:space="preserve"> 44.23    </t>
  </si>
  <si>
    <t xml:space="preserve"> 98.51</t>
  </si>
  <si>
    <t xml:space="preserve">   1.13  </t>
  </si>
  <si>
    <t xml:space="preserve">  45.58   </t>
  </si>
  <si>
    <t xml:space="preserve"> 46.48    </t>
  </si>
  <si>
    <t xml:space="preserve"> 98.06</t>
  </si>
  <si>
    <t xml:space="preserve"> 77   </t>
  </si>
  <si>
    <t xml:space="preserve">  45.99   </t>
  </si>
  <si>
    <t xml:space="preserve"> 47.41    </t>
  </si>
  <si>
    <t xml:space="preserve"> 97.00</t>
  </si>
  <si>
    <t xml:space="preserve">  2   </t>
  </si>
  <si>
    <t xml:space="preserve">   1.40  </t>
  </si>
  <si>
    <t xml:space="preserve">  56.48   </t>
  </si>
  <si>
    <t xml:space="preserve"> 58.25    </t>
  </si>
  <si>
    <t xml:space="preserve"> 96.96</t>
  </si>
  <si>
    <t xml:space="preserve">  3   </t>
  </si>
  <si>
    <t xml:space="preserve">   1.29  </t>
  </si>
  <si>
    <t xml:space="preserve">  52.04   </t>
  </si>
  <si>
    <t xml:space="preserve"> 53.72    </t>
  </si>
  <si>
    <t xml:space="preserve"> 96.87</t>
  </si>
  <si>
    <t xml:space="preserve"> 58.41    </t>
  </si>
  <si>
    <t xml:space="preserve"> 96.70</t>
  </si>
  <si>
    <t xml:space="preserve">   1.04  </t>
  </si>
  <si>
    <t xml:space="preserve">  41.95   </t>
  </si>
  <si>
    <t xml:space="preserve"> 43.50    </t>
  </si>
  <si>
    <t xml:space="preserve"> 96.44</t>
  </si>
  <si>
    <t xml:space="preserve">  44.37   </t>
  </si>
  <si>
    <t xml:space="preserve"> 46.11    </t>
  </si>
  <si>
    <t xml:space="preserve"> 96.23</t>
  </si>
  <si>
    <t xml:space="preserve"> 46.46    </t>
  </si>
  <si>
    <t xml:space="preserve"> 95.50</t>
  </si>
  <si>
    <t xml:space="preserve">   1.31  </t>
  </si>
  <si>
    <t xml:space="preserve">  52.85   </t>
  </si>
  <si>
    <t xml:space="preserve"> 56.21    </t>
  </si>
  <si>
    <t xml:space="preserve"> 94.02</t>
  </si>
  <si>
    <t xml:space="preserve"> 28   </t>
  </si>
  <si>
    <t xml:space="preserve"> 56.48    </t>
  </si>
  <si>
    <t xml:space="preserve"> 93.57</t>
  </si>
  <si>
    <t xml:space="preserve">   1.26  </t>
  </si>
  <si>
    <t xml:space="preserve">  50.83   </t>
  </si>
  <si>
    <t xml:space="preserve"> 55.10    </t>
  </si>
  <si>
    <t xml:space="preserve"> 92.25</t>
  </si>
  <si>
    <t xml:space="preserve"> 23   </t>
  </si>
  <si>
    <t xml:space="preserve">   1.30  </t>
  </si>
  <si>
    <t xml:space="preserve">  52.44   </t>
  </si>
  <si>
    <t xml:space="preserve"> 57.10    </t>
  </si>
  <si>
    <t xml:space="preserve"> 91.84</t>
  </si>
  <si>
    <t xml:space="preserve"> 25   </t>
  </si>
  <si>
    <t xml:space="preserve">   1.09  </t>
  </si>
  <si>
    <t xml:space="preserve">  43.97   </t>
  </si>
  <si>
    <t xml:space="preserve"> 48.11    </t>
  </si>
  <si>
    <t xml:space="preserve"> 91.39</t>
  </si>
  <si>
    <t xml:space="preserve">   1.24  </t>
  </si>
  <si>
    <t xml:space="preserve">  50.02   </t>
  </si>
  <si>
    <t xml:space="preserve"> 55.49    </t>
  </si>
  <si>
    <t xml:space="preserve"> 90.14</t>
  </si>
  <si>
    <t xml:space="preserve"> 50.74    </t>
  </si>
  <si>
    <t xml:space="preserve"> 89.83</t>
  </si>
  <si>
    <t xml:space="preserve"> 31   </t>
  </si>
  <si>
    <t xml:space="preserve">   1.22  </t>
  </si>
  <si>
    <t xml:space="preserve">  49.21   </t>
  </si>
  <si>
    <t xml:space="preserve"> 54.94    </t>
  </si>
  <si>
    <t xml:space="preserve"> 89.57</t>
  </si>
  <si>
    <t>Februa</t>
  </si>
  <si>
    <t>ry 7, 202</t>
  </si>
  <si>
    <t>ce:  44.7</t>
  </si>
  <si>
    <t xml:space="preserve">  50.61   </t>
  </si>
  <si>
    <t xml:space="preserve"> 47.09    </t>
  </si>
  <si>
    <t>107.48</t>
  </si>
  <si>
    <t xml:space="preserve">  62.71   </t>
  </si>
  <si>
    <t xml:space="preserve"> 59.17    </t>
  </si>
  <si>
    <t>105.98</t>
  </si>
  <si>
    <t xml:space="preserve">  49.27   </t>
  </si>
  <si>
    <t xml:space="preserve"> 46.68    </t>
  </si>
  <si>
    <t>105.55</t>
  </si>
  <si>
    <t xml:space="preserve"> 65   </t>
  </si>
  <si>
    <t xml:space="preserve">   1.38  </t>
  </si>
  <si>
    <t xml:space="preserve">  61.81   </t>
  </si>
  <si>
    <t xml:space="preserve"> 58.86    </t>
  </si>
  <si>
    <t>105.01</t>
  </si>
  <si>
    <t xml:space="preserve">  48.37   </t>
  </si>
  <si>
    <t xml:space="preserve"> 46.25    </t>
  </si>
  <si>
    <t>104.58</t>
  </si>
  <si>
    <t xml:space="preserve">  57.78   </t>
  </si>
  <si>
    <t xml:space="preserve"> 55.26    </t>
  </si>
  <si>
    <t>104.56</t>
  </si>
  <si>
    <t xml:space="preserve"> 21   </t>
  </si>
  <si>
    <t xml:space="preserve">   1.34  </t>
  </si>
  <si>
    <t xml:space="preserve">  60.02   </t>
  </si>
  <si>
    <t>102.76</t>
  </si>
  <si>
    <t xml:space="preserve">  58.67   </t>
  </si>
  <si>
    <t xml:space="preserve"> 57.16    </t>
  </si>
  <si>
    <t>102.64</t>
  </si>
  <si>
    <t xml:space="preserve"> 47.22    </t>
  </si>
  <si>
    <t>102.44</t>
  </si>
  <si>
    <t xml:space="preserve">  51.06   </t>
  </si>
  <si>
    <t xml:space="preserve"> 49.87    </t>
  </si>
  <si>
    <t>102.39</t>
  </si>
  <si>
    <t xml:space="preserve">  59.12   </t>
  </si>
  <si>
    <t xml:space="preserve"> 57.77    </t>
  </si>
  <si>
    <t>102.34</t>
  </si>
  <si>
    <t xml:space="preserve">  46.13   </t>
  </si>
  <si>
    <t xml:space="preserve"> 45.27    </t>
  </si>
  <si>
    <t>101.90</t>
  </si>
  <si>
    <t xml:space="preserve"> 58.11    </t>
  </si>
  <si>
    <t>100.96</t>
  </si>
  <si>
    <t xml:space="preserve">  46.58   </t>
  </si>
  <si>
    <t xml:space="preserve"> 46.37    </t>
  </si>
  <si>
    <t>100.45</t>
  </si>
  <si>
    <t xml:space="preserve">   1.00  </t>
  </si>
  <si>
    <t xml:space="preserve">  44.79   </t>
  </si>
  <si>
    <t xml:space="preserve"> 44.79    </t>
  </si>
  <si>
    <t>100.00</t>
  </si>
  <si>
    <t xml:space="preserve">   1.28  </t>
  </si>
  <si>
    <t xml:space="preserve">  57.33   </t>
  </si>
  <si>
    <t xml:space="preserve"> 57.49    </t>
  </si>
  <si>
    <t xml:space="preserve"> 99.72</t>
  </si>
  <si>
    <t xml:space="preserve">  48.82   </t>
  </si>
  <si>
    <t xml:space="preserve"> 49.02    </t>
  </si>
  <si>
    <t xml:space="preserve"> 99.59</t>
  </si>
  <si>
    <t xml:space="preserve"> 46.83    </t>
  </si>
  <si>
    <t xml:space="preserve">  55.54   </t>
  </si>
  <si>
    <t xml:space="preserve"> 57.23    </t>
  </si>
  <si>
    <t xml:space="preserve"> 97.05</t>
  </si>
  <si>
    <t xml:space="preserve">  58.23   </t>
  </si>
  <si>
    <t xml:space="preserve"> 60.03    </t>
  </si>
  <si>
    <t xml:space="preserve"> 11   </t>
  </si>
  <si>
    <t xml:space="preserve"> 59.90    </t>
  </si>
  <si>
    <t xml:space="preserve"> 96.46</t>
  </si>
  <si>
    <t xml:space="preserve">  54.64   </t>
  </si>
  <si>
    <t xml:space="preserve"> 56.66    </t>
  </si>
  <si>
    <t xml:space="preserve"> 96.43</t>
  </si>
  <si>
    <t xml:space="preserve"> 22   </t>
  </si>
  <si>
    <t xml:space="preserve"> 61.37    </t>
  </si>
  <si>
    <t xml:space="preserve"> 96.33</t>
  </si>
  <si>
    <t xml:space="preserve">   1.39  </t>
  </si>
  <si>
    <t xml:space="preserve">  62.26   </t>
  </si>
  <si>
    <t xml:space="preserve"> 67.87    </t>
  </si>
  <si>
    <t xml:space="preserve"> 91.73</t>
  </si>
  <si>
    <t xml:space="preserve"> 68.91    </t>
  </si>
  <si>
    <t xml:space="preserve"> 91.00</t>
  </si>
  <si>
    <t>ry 14, 20</t>
  </si>
  <si>
    <t>0</t>
  </si>
  <si>
    <t xml:space="preserve">  41.08   </t>
  </si>
  <si>
    <t xml:space="preserve"> 40.23    </t>
  </si>
  <si>
    <t>102.11</t>
  </si>
  <si>
    <t xml:space="preserve">  33.40   </t>
  </si>
  <si>
    <t xml:space="preserve"> 33.40    </t>
  </si>
  <si>
    <t xml:space="preserve">  35.74   </t>
  </si>
  <si>
    <t xml:space="preserve"> 37.89    </t>
  </si>
  <si>
    <t xml:space="preserve"> 94.33</t>
  </si>
  <si>
    <t xml:space="preserve"> 91   </t>
  </si>
  <si>
    <t xml:space="preserve">  34.07   </t>
  </si>
  <si>
    <t xml:space="preserve"> 36.24    </t>
  </si>
  <si>
    <t xml:space="preserve"> 94.01</t>
  </si>
  <si>
    <t xml:space="preserve">  41.42   </t>
  </si>
  <si>
    <t xml:space="preserve"> 44.20    </t>
  </si>
  <si>
    <t xml:space="preserve"> 93.71</t>
  </si>
  <si>
    <t xml:space="preserve"> 36.69    </t>
  </si>
  <si>
    <t xml:space="preserve"> 92.86</t>
  </si>
  <si>
    <t xml:space="preserve"> 44.35    </t>
  </si>
  <si>
    <t xml:space="preserve"> 92.63</t>
  </si>
  <si>
    <t xml:space="preserve"> 61   </t>
  </si>
  <si>
    <t xml:space="preserve">   1.17  </t>
  </si>
  <si>
    <t xml:space="preserve">  39.08   </t>
  </si>
  <si>
    <t xml:space="preserve"> 42.20    </t>
  </si>
  <si>
    <t xml:space="preserve"> 92.61</t>
  </si>
  <si>
    <t xml:space="preserve">  39.41   </t>
  </si>
  <si>
    <t xml:space="preserve"> 42.73    </t>
  </si>
  <si>
    <t xml:space="preserve"> 92.23</t>
  </si>
  <si>
    <t xml:space="preserve">  35.07   </t>
  </si>
  <si>
    <t xml:space="preserve"> 38.17    </t>
  </si>
  <si>
    <t xml:space="preserve"> 91.88</t>
  </si>
  <si>
    <t xml:space="preserve">  33.73   </t>
  </si>
  <si>
    <t xml:space="preserve"> 36.77    </t>
  </si>
  <si>
    <t xml:space="preserve">  36.07   </t>
  </si>
  <si>
    <t xml:space="preserve"> 39.34    </t>
  </si>
  <si>
    <t xml:space="preserve"> 91.69</t>
  </si>
  <si>
    <t xml:space="preserve"> 39.01    </t>
  </si>
  <si>
    <t xml:space="preserve"> 91.62</t>
  </si>
  <si>
    <t xml:space="preserve">   1.11  </t>
  </si>
  <si>
    <t xml:space="preserve">  37.07   </t>
  </si>
  <si>
    <t xml:space="preserve"> 40.63    </t>
  </si>
  <si>
    <t xml:space="preserve"> 91.24</t>
  </si>
  <si>
    <t xml:space="preserve">  38.74   </t>
  </si>
  <si>
    <t xml:space="preserve"> 43.11    </t>
  </si>
  <si>
    <t xml:space="preserve"> 89.86</t>
  </si>
  <si>
    <t xml:space="preserve">  42.42   </t>
  </si>
  <si>
    <t xml:space="preserve"> 47.24    </t>
  </si>
  <si>
    <t xml:space="preserve"> 89.80</t>
  </si>
  <si>
    <t xml:space="preserve"> 40.47    </t>
  </si>
  <si>
    <t xml:space="preserve"> 88.31</t>
  </si>
  <si>
    <t xml:space="preserve">  8   </t>
  </si>
  <si>
    <t xml:space="preserve"> 44.63    </t>
  </si>
  <si>
    <t xml:space="preserve"> 88.30</t>
  </si>
  <si>
    <t xml:space="preserve">  42.75   </t>
  </si>
  <si>
    <t xml:space="preserve"> 48.49    </t>
  </si>
  <si>
    <t xml:space="preserve"> 88.16</t>
  </si>
  <si>
    <t xml:space="preserve">  40.75   </t>
  </si>
  <si>
    <t xml:space="preserve"> 46.31    </t>
  </si>
  <si>
    <t xml:space="preserve"> 87.99</t>
  </si>
  <si>
    <t xml:space="preserve">  38.41   </t>
  </si>
  <si>
    <t xml:space="preserve"> 44.48    </t>
  </si>
  <si>
    <t xml:space="preserve"> 86.35</t>
  </si>
  <si>
    <t xml:space="preserve"> 44.87    </t>
  </si>
  <si>
    <t xml:space="preserve"> 86.34</t>
  </si>
  <si>
    <t xml:space="preserve"> 48.31    </t>
  </si>
  <si>
    <t xml:space="preserve"> 84.35</t>
  </si>
  <si>
    <t xml:space="preserve">   1.21  </t>
  </si>
  <si>
    <t xml:space="preserve">  40.41   </t>
  </si>
  <si>
    <t xml:space="preserve"> 48.52    </t>
  </si>
  <si>
    <t xml:space="preserve"> 83.29</t>
  </si>
  <si>
    <t>ce:  30.5</t>
  </si>
  <si>
    <t xml:space="preserve">  37.59   </t>
  </si>
  <si>
    <t xml:space="preserve"> 36.88    </t>
  </si>
  <si>
    <t>101.93</t>
  </si>
  <si>
    <t xml:space="preserve">  34.84   </t>
  </si>
  <si>
    <t xml:space="preserve"> 34.77    </t>
  </si>
  <si>
    <t>100.20</t>
  </si>
  <si>
    <t xml:space="preserve">  30.56   </t>
  </si>
  <si>
    <t xml:space="preserve"> 30.56    </t>
  </si>
  <si>
    <t xml:space="preserve">  39.12   </t>
  </si>
  <si>
    <t xml:space="preserve"> 39.19    </t>
  </si>
  <si>
    <t xml:space="preserve"> 99.82</t>
  </si>
  <si>
    <t xml:space="preserve">  30.87   </t>
  </si>
  <si>
    <t xml:space="preserve"> 31.26    </t>
  </si>
  <si>
    <t xml:space="preserve"> 98.75</t>
  </si>
  <si>
    <t xml:space="preserve">  32.70   </t>
  </si>
  <si>
    <t xml:space="preserve"> 33.27    </t>
  </si>
  <si>
    <t xml:space="preserve"> 98.29</t>
  </si>
  <si>
    <t xml:space="preserve"> 85   </t>
  </si>
  <si>
    <t xml:space="preserve">  31.17   </t>
  </si>
  <si>
    <t xml:space="preserve"> 31.87    </t>
  </si>
  <si>
    <t xml:space="preserve"> 97.80</t>
  </si>
  <si>
    <t xml:space="preserve"> 39.75    </t>
  </si>
  <si>
    <t xml:space="preserve"> 97.64</t>
  </si>
  <si>
    <t xml:space="preserve">  38.20   </t>
  </si>
  <si>
    <t xml:space="preserve"> 39.18    </t>
  </si>
  <si>
    <t xml:space="preserve"> 97.50</t>
  </si>
  <si>
    <t xml:space="preserve"> 33.61    </t>
  </si>
  <si>
    <t xml:space="preserve"> 97.29</t>
  </si>
  <si>
    <t xml:space="preserve">  33.00   </t>
  </si>
  <si>
    <t xml:space="preserve"> 34.46    </t>
  </si>
  <si>
    <t xml:space="preserve"> 95.76</t>
  </si>
  <si>
    <t xml:space="preserve">  35.14   </t>
  </si>
  <si>
    <t xml:space="preserve"> 36.87    </t>
  </si>
  <si>
    <t xml:space="preserve"> 95.31</t>
  </si>
  <si>
    <t xml:space="preserve"> 32.71    </t>
  </si>
  <si>
    <t xml:space="preserve"> 95.29</t>
  </si>
  <si>
    <t xml:space="preserve">  33.92   </t>
  </si>
  <si>
    <t xml:space="preserve"> 35.79    </t>
  </si>
  <si>
    <t xml:space="preserve"> 94.78</t>
  </si>
  <si>
    <t xml:space="preserve">  32.09   </t>
  </si>
  <si>
    <t xml:space="preserve"> 33.89    </t>
  </si>
  <si>
    <t xml:space="preserve"> 94.69</t>
  </si>
  <si>
    <t xml:space="preserve"> 33.05    </t>
  </si>
  <si>
    <t xml:space="preserve"> 94.31</t>
  </si>
  <si>
    <t xml:space="preserve">  35.45   </t>
  </si>
  <si>
    <t xml:space="preserve"> 37.60    </t>
  </si>
  <si>
    <t xml:space="preserve"> 94.28</t>
  </si>
  <si>
    <t xml:space="preserve"> 38.04    </t>
  </si>
  <si>
    <t xml:space="preserve"> 93.19</t>
  </si>
  <si>
    <t xml:space="preserve">  37.28   </t>
  </si>
  <si>
    <t xml:space="preserve"> 40.22    </t>
  </si>
  <si>
    <t xml:space="preserve"> 92.69</t>
  </si>
  <si>
    <t xml:space="preserve"> 35.73    </t>
  </si>
  <si>
    <t xml:space="preserve"> 91.52</t>
  </si>
  <si>
    <t xml:space="preserve">  36.98   </t>
  </si>
  <si>
    <t xml:space="preserve"> 41.40    </t>
  </si>
  <si>
    <t xml:space="preserve"> 89.32</t>
  </si>
  <si>
    <t>Edelweiss</t>
  </si>
  <si>
    <t xml:space="preserve"> - SL</t>
  </si>
  <si>
    <t>Marc</t>
  </si>
  <si>
    <t>h 6, 2024</t>
  </si>
  <si>
    <t>ce:  42.9</t>
  </si>
  <si>
    <t xml:space="preserve">  48.51   </t>
  </si>
  <si>
    <t xml:space="preserve"> 47.25    </t>
  </si>
  <si>
    <t>102.67</t>
  </si>
  <si>
    <t xml:space="preserve">  56.67   </t>
  </si>
  <si>
    <t xml:space="preserve"> 55.23    </t>
  </si>
  <si>
    <t>102.61</t>
  </si>
  <si>
    <t xml:space="preserve">  46.36   </t>
  </si>
  <si>
    <t xml:space="preserve"> 45.38    </t>
  </si>
  <si>
    <t>102.16</t>
  </si>
  <si>
    <t xml:space="preserve"> 47.77    </t>
  </si>
  <si>
    <t>101.55</t>
  </si>
  <si>
    <t xml:space="preserve">  54.09   </t>
  </si>
  <si>
    <t xml:space="preserve"> 53.68    </t>
  </si>
  <si>
    <t>100.76</t>
  </si>
  <si>
    <t xml:space="preserve"> 73   </t>
  </si>
  <si>
    <t xml:space="preserve">  53.23   </t>
  </si>
  <si>
    <t xml:space="preserve"> 52.93    </t>
  </si>
  <si>
    <t>100.57</t>
  </si>
  <si>
    <t xml:space="preserve">  44.22   </t>
  </si>
  <si>
    <t xml:space="preserve"> 44.00    </t>
  </si>
  <si>
    <t>100.50</t>
  </si>
  <si>
    <t xml:space="preserve">  56.24   </t>
  </si>
  <si>
    <t xml:space="preserve"> 56.07    </t>
  </si>
  <si>
    <t>100.30</t>
  </si>
  <si>
    <t xml:space="preserve">  47.22   </t>
  </si>
  <si>
    <t xml:space="preserve"> 47.43    </t>
  </si>
  <si>
    <t xml:space="preserve">  46.79   </t>
  </si>
  <si>
    <t xml:space="preserve"> 47.37    </t>
  </si>
  <si>
    <t xml:space="preserve"> 98.78</t>
  </si>
  <si>
    <t xml:space="preserve"> 46.98    </t>
  </si>
  <si>
    <t xml:space="preserve"> 98.68</t>
  </si>
  <si>
    <t xml:space="preserve">  42.93   </t>
  </si>
  <si>
    <t xml:space="preserve"> 43.55    </t>
  </si>
  <si>
    <t xml:space="preserve"> 98.58</t>
  </si>
  <si>
    <t xml:space="preserve"> 48.01    </t>
  </si>
  <si>
    <t xml:space="preserve"> 98.35</t>
  </si>
  <si>
    <t xml:space="preserve">  60.10   </t>
  </si>
  <si>
    <t xml:space="preserve"> 61.32    </t>
  </si>
  <si>
    <t xml:space="preserve"> 98.01</t>
  </si>
  <si>
    <t xml:space="preserve"> 57.86    </t>
  </si>
  <si>
    <t xml:space="preserve"> 97.94</t>
  </si>
  <si>
    <t xml:space="preserve">  48.94   </t>
  </si>
  <si>
    <t xml:space="preserve"> 50.58    </t>
  </si>
  <si>
    <t xml:space="preserve"> 96.76</t>
  </si>
  <si>
    <t xml:space="preserve">  50.66   </t>
  </si>
  <si>
    <t xml:space="preserve"> 52.60    </t>
  </si>
  <si>
    <t xml:space="preserve"> 96.31</t>
  </si>
  <si>
    <t xml:space="preserve">  49.37   </t>
  </si>
  <si>
    <t xml:space="preserve"> 52.09    </t>
  </si>
  <si>
    <t xml:space="preserve"> 64.80    </t>
  </si>
  <si>
    <t xml:space="preserve"> 92.75</t>
  </si>
  <si>
    <t xml:space="preserve">  55.81   </t>
  </si>
  <si>
    <t xml:space="preserve"> 61.16    </t>
  </si>
  <si>
    <t xml:space="preserve"> 91.25</t>
  </si>
  <si>
    <t xml:space="preserve"> 32   </t>
  </si>
  <si>
    <t xml:space="preserve"> 63.18    </t>
  </si>
  <si>
    <t xml:space="preserve"> 89.70</t>
  </si>
  <si>
    <t>Masters - Edelweis</t>
  </si>
  <si>
    <t>s - GSF -</t>
  </si>
  <si>
    <t xml:space="preserve"> March 23 </t>
  </si>
  <si>
    <t>March</t>
  </si>
  <si>
    <t xml:space="preserve"> 23, 2024</t>
  </si>
  <si>
    <t>ce:  33.2</t>
  </si>
  <si>
    <t xml:space="preserve">  35.59   </t>
  </si>
  <si>
    <t xml:space="preserve"> 34.56    </t>
  </si>
  <si>
    <t>102.98</t>
  </si>
  <si>
    <t xml:space="preserve"> 34.88    </t>
  </si>
  <si>
    <t>102.04</t>
  </si>
  <si>
    <t xml:space="preserve">  34.92   </t>
  </si>
  <si>
    <t xml:space="preserve"> 34.89    </t>
  </si>
  <si>
    <t>100.09</t>
  </si>
  <si>
    <t xml:space="preserve">  9   </t>
  </si>
  <si>
    <t xml:space="preserve">  40.91   </t>
  </si>
  <si>
    <t xml:space="preserve"> 99.54</t>
  </si>
  <si>
    <t xml:space="preserve">  35.92   </t>
  </si>
  <si>
    <t xml:space="preserve"> 36.11    </t>
  </si>
  <si>
    <t xml:space="preserve"> 99.47</t>
  </si>
  <si>
    <t xml:space="preserve"> 36   </t>
  </si>
  <si>
    <t xml:space="preserve">  40.58   </t>
  </si>
  <si>
    <t xml:space="preserve"> 40.80    </t>
  </si>
  <si>
    <t xml:space="preserve"> 99.46</t>
  </si>
  <si>
    <t xml:space="preserve">  41.24   </t>
  </si>
  <si>
    <t xml:space="preserve"> 41.47    </t>
  </si>
  <si>
    <t xml:space="preserve"> 99.45</t>
  </si>
  <si>
    <t xml:space="preserve">  33.93   </t>
  </si>
  <si>
    <t xml:space="preserve"> 34.17    </t>
  </si>
  <si>
    <t xml:space="preserve"> 99.30</t>
  </si>
  <si>
    <t xml:space="preserve">  38.58   </t>
  </si>
  <si>
    <t xml:space="preserve"> 38.95    </t>
  </si>
  <si>
    <t xml:space="preserve"> 99.05</t>
  </si>
  <si>
    <t xml:space="preserve"> 40   </t>
  </si>
  <si>
    <t xml:space="preserve"> 36.13    </t>
  </si>
  <si>
    <t xml:space="preserve">  33.59   </t>
  </si>
  <si>
    <t xml:space="preserve"> 34.24    </t>
  </si>
  <si>
    <t xml:space="preserve"> 98.10</t>
  </si>
  <si>
    <t xml:space="preserve">  42.57   </t>
  </si>
  <si>
    <t xml:space="preserve"> 43.68    </t>
  </si>
  <si>
    <t xml:space="preserve"> 97.46</t>
  </si>
  <si>
    <t xml:space="preserve"> 42.19    </t>
  </si>
  <si>
    <t xml:space="preserve"> 96.97</t>
  </si>
  <si>
    <t xml:space="preserve"> 39.87    </t>
  </si>
  <si>
    <t xml:space="preserve">  42.24   </t>
  </si>
  <si>
    <t xml:space="preserve"> 44.25    </t>
  </si>
  <si>
    <t xml:space="preserve"> 95.46</t>
  </si>
  <si>
    <t xml:space="preserve">  38.25   </t>
  </si>
  <si>
    <t xml:space="preserve"> 40.50    </t>
  </si>
  <si>
    <t xml:space="preserve"> 94.44</t>
  </si>
  <si>
    <t xml:space="preserve">  40.24   </t>
  </si>
  <si>
    <t xml:space="preserve"> 43.05    </t>
  </si>
  <si>
    <t xml:space="preserve"> 93.47</t>
  </si>
  <si>
    <t xml:space="preserve"> 16   </t>
  </si>
  <si>
    <t xml:space="preserve"> 49.32    </t>
  </si>
  <si>
    <t xml:space="preserve"> 85.64</t>
  </si>
  <si>
    <t>s - SLF -</t>
  </si>
  <si>
    <t>ce:  46.6</t>
  </si>
  <si>
    <t xml:space="preserve">  52.67   </t>
  </si>
  <si>
    <t xml:space="preserve"> 49.17    </t>
  </si>
  <si>
    <t>107.12</t>
  </si>
  <si>
    <t xml:space="preserve">   1.37  </t>
  </si>
  <si>
    <t xml:space="preserve">  63.86   </t>
  </si>
  <si>
    <t xml:space="preserve"> 61.92    </t>
  </si>
  <si>
    <t>103.13</t>
  </si>
  <si>
    <t xml:space="preserve">  48.01   </t>
  </si>
  <si>
    <t xml:space="preserve"> 46.61    </t>
  </si>
  <si>
    <t>103.00</t>
  </si>
  <si>
    <t xml:space="preserve">  50.80   </t>
  </si>
  <si>
    <t xml:space="preserve"> 50.00    </t>
  </si>
  <si>
    <t>101.60</t>
  </si>
  <si>
    <t xml:space="preserve">  51.27   </t>
  </si>
  <si>
    <t xml:space="preserve"> 50.83    </t>
  </si>
  <si>
    <t>100.87</t>
  </si>
  <si>
    <t xml:space="preserve">  53.14   </t>
  </si>
  <si>
    <t xml:space="preserve"> 53.20    </t>
  </si>
  <si>
    <t xml:space="preserve"> 99.89</t>
  </si>
  <si>
    <t xml:space="preserve">  61.53   </t>
  </si>
  <si>
    <t xml:space="preserve"> 62.39    </t>
  </si>
  <si>
    <t xml:space="preserve"> 98.62</t>
  </si>
  <si>
    <t xml:space="preserve"> 53.89    </t>
  </si>
  <si>
    <t xml:space="preserve"> 97.74</t>
  </si>
  <si>
    <t xml:space="preserve">  46.61   </t>
  </si>
  <si>
    <t xml:space="preserve"> 47.73    </t>
  </si>
  <si>
    <t xml:space="preserve"> 97.65</t>
  </si>
  <si>
    <t xml:space="preserve">  60.59   </t>
  </si>
  <si>
    <t xml:space="preserve"> 62.06    </t>
  </si>
  <si>
    <t xml:space="preserve"> 97.63</t>
  </si>
  <si>
    <t xml:space="preserve">  60.13   </t>
  </si>
  <si>
    <t xml:space="preserve"> 61.85    </t>
  </si>
  <si>
    <t xml:space="preserve"> 97.22</t>
  </si>
  <si>
    <t xml:space="preserve">  61.06   </t>
  </si>
  <si>
    <t xml:space="preserve"> 63.33    </t>
  </si>
  <si>
    <t xml:space="preserve"> 96.42</t>
  </si>
  <si>
    <t xml:space="preserve">  57.80   </t>
  </si>
  <si>
    <t xml:space="preserve"> 60.04    </t>
  </si>
  <si>
    <t xml:space="preserve"> 96.27</t>
  </si>
  <si>
    <t xml:space="preserve"> 63.56    </t>
  </si>
  <si>
    <t xml:space="preserve"> 96.07</t>
  </si>
  <si>
    <t xml:space="preserve">  65.25   </t>
  </si>
  <si>
    <t xml:space="preserve"> 69.11    </t>
  </si>
  <si>
    <t xml:space="preserve"> 94.41</t>
  </si>
  <si>
    <t xml:space="preserve"> 66.51    </t>
  </si>
  <si>
    <t xml:space="preserve"> 91.10</t>
  </si>
  <si>
    <t xml:space="preserve"> 67.81    </t>
  </si>
  <si>
    <t xml:space="preserve"> 90.74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</si>
</sst>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d/mmm/yy"/>
    <numFmt numFmtId="165" formatCode="mm:ss.00"/>
    <numFmt numFmtId="166" formatCode="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10"/>
      <color indexed="8"/>
      <name val="Arial Unicode MS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trike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Courier New"/>
      <family val="3"/>
    </font>
    <font>
      <sz val="8"/>
      <name val="Courier New"/>
      <family val="3"/>
    </font>
    <font>
      <sz val="8"/>
      <color indexed="18"/>
      <name val="Courier New"/>
      <family val="3"/>
    </font>
    <font>
      <strike/>
      <sz val="10"/>
      <name val="Arial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8"/>
      <name val="Arial"/>
      <family val="2"/>
    </font>
    <font>
      <u val="single"/>
      <sz val="10"/>
      <color indexed="49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u val="single"/>
      <sz val="10"/>
      <color theme="11"/>
      <name val="Arial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u val="single"/>
      <sz val="10"/>
      <color theme="10"/>
      <name val="Arial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5" fillId="34" borderId="13" xfId="0" applyFont="1" applyFill="1" applyBorder="1" applyAlignment="1">
      <alignment textRotation="90"/>
    </xf>
    <xf numFmtId="0" fontId="4" fillId="34" borderId="13" xfId="0" applyFont="1" applyFill="1" applyBorder="1" applyAlignment="1">
      <alignment textRotation="90"/>
    </xf>
    <xf numFmtId="0" fontId="6" fillId="33" borderId="16" xfId="0" applyFont="1" applyFill="1" applyBorder="1" applyAlignment="1">
      <alignment textRotation="90"/>
    </xf>
    <xf numFmtId="0" fontId="6" fillId="0" borderId="17" xfId="0" applyFont="1" applyBorder="1" applyAlignment="1">
      <alignment/>
    </xf>
    <xf numFmtId="0" fontId="7" fillId="33" borderId="18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/>
    </xf>
    <xf numFmtId="0" fontId="7" fillId="33" borderId="20" xfId="0" applyFont="1" applyFill="1" applyBorder="1" applyAlignment="1">
      <alignment vertical="top"/>
    </xf>
    <xf numFmtId="0" fontId="0" fillId="0" borderId="21" xfId="0" applyBorder="1" applyAlignment="1">
      <alignment/>
    </xf>
    <xf numFmtId="0" fontId="0" fillId="33" borderId="21" xfId="0" applyFill="1" applyBorder="1" applyAlignment="1">
      <alignment/>
    </xf>
    <xf numFmtId="0" fontId="2" fillId="33" borderId="18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/>
    </xf>
    <xf numFmtId="0" fontId="7" fillId="33" borderId="24" xfId="0" applyFont="1" applyFill="1" applyBorder="1" applyAlignment="1">
      <alignment vertical="top"/>
    </xf>
    <xf numFmtId="0" fontId="7" fillId="33" borderId="10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7" fillId="33" borderId="21" xfId="0" applyFont="1" applyFill="1" applyBorder="1" applyAlignment="1">
      <alignment vertical="top"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164" fontId="0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49" fontId="0" fillId="0" borderId="0" xfId="0" applyNumberFormat="1" applyFont="1" applyAlignment="1">
      <alignment/>
    </xf>
    <xf numFmtId="47" fontId="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textRotation="90"/>
    </xf>
    <xf numFmtId="0" fontId="0" fillId="0" borderId="0" xfId="0" applyFont="1" applyAlignment="1">
      <alignment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/>
    </xf>
    <xf numFmtId="0" fontId="6" fillId="36" borderId="24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/>
    </xf>
    <xf numFmtId="0" fontId="6" fillId="36" borderId="21" xfId="0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50" fillId="37" borderId="28" xfId="0" applyFont="1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33" borderId="3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1">
      <selection activeCell="A32" activeCellId="1" sqref="C91:O105 A32"/>
    </sheetView>
  </sheetViews>
  <sheetFormatPr defaultColWidth="9.140625" defaultRowHeight="12.75"/>
  <cols>
    <col min="1" max="1" width="22.57421875" style="1" customWidth="1"/>
    <col min="2" max="2" width="26.00390625" style="0" customWidth="1"/>
    <col min="4" max="4" width="71.8515625" style="0" customWidth="1"/>
  </cols>
  <sheetData>
    <row r="1" spans="1:4" ht="12">
      <c r="A1" s="1" t="s">
        <v>0</v>
      </c>
      <c r="B1" t="str">
        <f>VLOOKUP($A1,RESULTS!$B:$B,1,FALSE)</f>
        <v>HALL, Erin</v>
      </c>
      <c r="D1" t="s">
        <v>1</v>
      </c>
    </row>
    <row r="2" spans="1:4" ht="12">
      <c r="A2" s="1" t="s">
        <v>2</v>
      </c>
      <c r="B2" t="str">
        <f>VLOOKUP($A2,RESULTS!$B:$B,1,FALSE)</f>
        <v>SUNDBERG, Hannele</v>
      </c>
      <c r="D2" t="s">
        <v>3</v>
      </c>
    </row>
    <row r="3" spans="1:4" ht="12">
      <c r="A3" s="1" t="s">
        <v>4</v>
      </c>
      <c r="B3" t="str">
        <f>VLOOKUP($A3,RESULTS!$B:$B,1,FALSE)</f>
        <v>SOUCIE, Anne-Chantal</v>
      </c>
      <c r="D3" t="s">
        <v>5</v>
      </c>
    </row>
    <row r="4" spans="1:4" ht="12">
      <c r="A4" s="1" t="s">
        <v>6</v>
      </c>
      <c r="B4" t="str">
        <f>VLOOKUP($A4,RESULTS!$B:$B,1,FALSE)</f>
        <v>ROY, Sarah-Audrey</v>
      </c>
      <c r="D4" t="s">
        <v>7</v>
      </c>
    </row>
    <row r="5" spans="1:2" ht="12">
      <c r="A5" s="1" t="s">
        <v>8</v>
      </c>
      <c r="B5" t="str">
        <f>VLOOKUP($A5,RESULTS!$B:$B,1,FALSE)</f>
        <v>STORRIE, Laura</v>
      </c>
    </row>
    <row r="6" ht="12">
      <c r="B6" t="e">
        <f>VLOOKUP($A6,RESULTS!$B:$B,1,FALSE)</f>
        <v>#N/A</v>
      </c>
    </row>
    <row r="7" spans="1:2" ht="12">
      <c r="A7" s="1" t="s">
        <v>9</v>
      </c>
      <c r="B7" t="str">
        <f>VLOOKUP($A7,RESULTS!$B:$B,1,FALSE)</f>
        <v>MAI, Jean-Philippe</v>
      </c>
    </row>
    <row r="8" spans="1:2" ht="12">
      <c r="A8" s="1" t="s">
        <v>10</v>
      </c>
      <c r="B8" t="str">
        <f>VLOOKUP($A8,RESULTS!$B:$B,1,FALSE)</f>
        <v>HABICHT, Stephan</v>
      </c>
    </row>
    <row r="9" spans="1:2" ht="12">
      <c r="A9" s="1" t="s">
        <v>11</v>
      </c>
      <c r="B9" t="str">
        <f>VLOOKUP($A9,RESULTS!$B:$B,1,FALSE)</f>
        <v>KNOX, Jay</v>
      </c>
    </row>
    <row r="10" spans="1:2" ht="12">
      <c r="A10" s="1" t="s">
        <v>12</v>
      </c>
      <c r="B10" t="str">
        <f>VLOOKUP($A10,RESULTS!$B:$B,1,FALSE)</f>
        <v>DAUB, Brian</v>
      </c>
    </row>
    <row r="11" spans="1:2" ht="12">
      <c r="A11" s="1" t="s">
        <v>13</v>
      </c>
      <c r="B11" t="str">
        <f>VLOOKUP($A11,RESULTS!$B:$B,1,FALSE)</f>
        <v>SLABON, Karol</v>
      </c>
    </row>
    <row r="12" spans="1:2" ht="12">
      <c r="A12" s="1" t="s">
        <v>14</v>
      </c>
      <c r="B12" t="str">
        <f>VLOOKUP($A12,RESULTS!$B:$B,1,FALSE)</f>
        <v>EVANS, Chris</v>
      </c>
    </row>
    <row r="13" spans="1:2" ht="12">
      <c r="A13" s="1" t="s">
        <v>15</v>
      </c>
      <c r="B13" t="str">
        <f>VLOOKUP($A13,RESULTS!$B:$B,1,FALSE)</f>
        <v>KONDRAT, Paul</v>
      </c>
    </row>
    <row r="14" spans="1:2" ht="12">
      <c r="A14" s="1" t="s">
        <v>16</v>
      </c>
      <c r="B14" t="str">
        <f>VLOOKUP($A14,RESULTS!$B:$B,1,FALSE)</f>
        <v>GAGNON, Herve</v>
      </c>
    </row>
    <row r="15" spans="1:2" ht="12">
      <c r="A15" s="1" t="s">
        <v>17</v>
      </c>
      <c r="B15" t="str">
        <f>VLOOKUP($A15,RESULTS!$B:$B,1,FALSE)</f>
        <v>MCKAY, Bruce</v>
      </c>
    </row>
    <row r="16" spans="1:2" ht="12">
      <c r="A16" s="1" t="s">
        <v>18</v>
      </c>
      <c r="B16" t="str">
        <f>VLOOKUP($A16,RESULTS!$B:$B,1,FALSE)</f>
        <v>GUNN, John</v>
      </c>
    </row>
    <row r="17" spans="1:2" ht="12">
      <c r="A17" s="1" t="s">
        <v>19</v>
      </c>
      <c r="B17" t="str">
        <f>VLOOKUP($A17,RESULTS!$B:$B,1,FALSE)</f>
        <v>GUITARD, Robin</v>
      </c>
    </row>
    <row r="18" spans="1:2" ht="12">
      <c r="A18" s="1" t="s">
        <v>20</v>
      </c>
      <c r="B18" t="str">
        <f>VLOOKUP($A18,RESULTS!$B:$B,1,FALSE)</f>
        <v>JOBERTY, Robert</v>
      </c>
    </row>
    <row r="19" spans="1:2" ht="12">
      <c r="A19" s="1" t="s">
        <v>21</v>
      </c>
      <c r="B19" t="str">
        <f>VLOOKUP($A19,RESULTS!$B:$B,1,FALSE)</f>
        <v>PICARD, Claude</v>
      </c>
    </row>
    <row r="20" spans="1:2" ht="12">
      <c r="A20" s="1" t="s">
        <v>22</v>
      </c>
      <c r="B20" t="str">
        <f>VLOOKUP($A20,RESULTS!$B:$B,1,FALSE)</f>
        <v>NICOL, Tom</v>
      </c>
    </row>
    <row r="21" spans="1:2" ht="12">
      <c r="A21" s="1" t="s">
        <v>23</v>
      </c>
      <c r="B21" t="str">
        <f>VLOOKUP($A21,RESULTS!$B:$B,1,FALSE)</f>
        <v>SKORENKY, Steve</v>
      </c>
    </row>
    <row r="22" spans="1:2" ht="12">
      <c r="A22" s="1" t="s">
        <v>24</v>
      </c>
      <c r="B22" t="str">
        <f>VLOOKUP($A22,RESULTS!$B:$B,1,FALSE)</f>
        <v>TOMBERG, Iouri</v>
      </c>
    </row>
    <row r="23" spans="1:2" ht="12">
      <c r="A23" s="1" t="s">
        <v>25</v>
      </c>
      <c r="B23" t="str">
        <f>VLOOKUP($A23,RESULTS!$B:$B,1,FALSE)</f>
        <v>BEGIN, Pierre</v>
      </c>
    </row>
    <row r="24" spans="1:2" ht="12">
      <c r="A24" s="1" t="s">
        <v>26</v>
      </c>
      <c r="B24" t="str">
        <f>VLOOKUP($A24,RESULTS!$B:$B,1,FALSE)</f>
        <v>WALKER, Doug</v>
      </c>
    </row>
    <row r="25" spans="1:2" ht="12">
      <c r="A25" s="1" t="s">
        <v>27</v>
      </c>
      <c r="B25" t="str">
        <f>VLOOKUP($A25,RESULTS!$B:$B,1,FALSE)</f>
        <v>MALO, Pascal</v>
      </c>
    </row>
    <row r="26" spans="1:2" ht="12">
      <c r="A26" s="1" t="s">
        <v>28</v>
      </c>
      <c r="B26" t="str">
        <f>VLOOKUP($A26,RESULTS!$B:$B,1,FALSE)</f>
        <v>DZIEDZIC, Marek</v>
      </c>
    </row>
    <row r="27" spans="1:2" ht="12">
      <c r="A27" s="1" t="s">
        <v>29</v>
      </c>
      <c r="B27" t="str">
        <f>VLOOKUP($A27,RESULTS!$B:$B,1,FALSE)</f>
        <v>HULL, Morgan</v>
      </c>
    </row>
    <row r="28" spans="1:2" ht="12">
      <c r="A28" s="1" t="s">
        <v>30</v>
      </c>
      <c r="B28" t="str">
        <f>VLOOKUP($A28,RESULTS!$B:$B,1,FALSE)</f>
        <v>MAYER, Michael</v>
      </c>
    </row>
    <row r="29" spans="1:2" ht="12">
      <c r="A29" s="1" t="s">
        <v>31</v>
      </c>
      <c r="B29" t="str">
        <f>VLOOKUP($A29,RESULTS!$B:$B,1,FALSE)</f>
        <v>EVANS, John</v>
      </c>
    </row>
    <row r="30" spans="1:2" ht="12">
      <c r="A30" s="1" t="s">
        <v>32</v>
      </c>
      <c r="B30" t="str">
        <f>VLOOKUP($A30,RESULTS!$B:$B,1,FALSE)</f>
        <v>STORRIE, David</v>
      </c>
    </row>
    <row r="31" spans="1:2" ht="12">
      <c r="A31" s="1" t="s">
        <v>33</v>
      </c>
      <c r="B31" t="str">
        <f>VLOOKUP($A31,RESULTS!$B:$B,1,FALSE)</f>
        <v>WEBSTER, Charlie</v>
      </c>
    </row>
    <row r="32" spans="1:2" ht="12">
      <c r="A32" s="1" t="s">
        <v>34</v>
      </c>
      <c r="B32" t="str">
        <f>VLOOKUP($A32,RESULTS!$B:$B,1,FALSE)</f>
        <v>HANNA, Terry</v>
      </c>
    </row>
    <row r="33" spans="1:2" ht="12">
      <c r="A33" s="1" t="s">
        <v>35</v>
      </c>
      <c r="B33" t="str">
        <f>VLOOKUP($A33,RESULTS!$B:$B,1,FALSE)</f>
        <v>VOLLMER, David</v>
      </c>
    </row>
    <row r="34" spans="1:2" ht="12">
      <c r="A34"/>
      <c r="B34" t="e">
        <f>VLOOKUP($A34,RESULTS!$B:$B,1,FALSE)</f>
        <v>#N/A</v>
      </c>
    </row>
    <row r="35" spans="1:2" ht="12">
      <c r="A35"/>
      <c r="B35" t="e">
        <f>VLOOKUP($A35,RESULTS!$B:$B,1,FALSE)</f>
        <v>#N/A</v>
      </c>
    </row>
    <row r="36" spans="1:2" ht="12">
      <c r="A36"/>
      <c r="B36" t="e">
        <f>VLOOKUP($A36,RESULTS!$B:$B,1,FALSE)</f>
        <v>#N/A</v>
      </c>
    </row>
    <row r="37" spans="1:2" ht="12">
      <c r="A37"/>
      <c r="B37" t="e">
        <f>VLOOKUP($A37,RESULTS!$B:$B,1,FALSE)</f>
        <v>#N/A</v>
      </c>
    </row>
    <row r="38" spans="1:2" ht="12">
      <c r="A38"/>
      <c r="B38" t="e">
        <f>VLOOKUP($A38,RESULTS!$B:$B,1,FALSE)</f>
        <v>#N/A</v>
      </c>
    </row>
    <row r="39" spans="1:2" ht="12">
      <c r="A39"/>
      <c r="B39" t="e">
        <f>VLOOKUP($A39,RESULTS!$B:$B,1,FALSE)</f>
        <v>#N/A</v>
      </c>
    </row>
    <row r="40" spans="1:2" ht="12">
      <c r="A40"/>
      <c r="B40" t="e">
        <f>VLOOKUP($A40,RESULTS!$B:$B,1,FALSE)</f>
        <v>#N/A</v>
      </c>
    </row>
    <row r="41" spans="1:2" ht="12">
      <c r="A41"/>
      <c r="B41" t="e">
        <f>VLOOKUP($A41,RESULTS!$B:$B,1,FALSE)</f>
        <v>#N/A</v>
      </c>
    </row>
    <row r="42" spans="1:2" ht="12">
      <c r="A42"/>
      <c r="B42" t="e">
        <f>VLOOKUP($A42,RESULTS!$B:$B,1,FALSE)</f>
        <v>#N/A</v>
      </c>
    </row>
    <row r="43" ht="12">
      <c r="B43" t="e">
        <f>VLOOKUP($A43,RESULTS!$B:$B,1,FALSE)</f>
        <v>#N/A</v>
      </c>
    </row>
    <row r="44" ht="12">
      <c r="B44" t="e">
        <f>VLOOKUP($A44,RESULTS!$B:$B,1,FALSE)</f>
        <v>#N/A</v>
      </c>
    </row>
    <row r="45" ht="12">
      <c r="B45" t="e">
        <f>VLOOKUP($A45,RESULTS!$B:$B,1,FALSE)</f>
        <v>#N/A</v>
      </c>
    </row>
    <row r="46" ht="12">
      <c r="B46" t="e">
        <f>VLOOKUP($A46,RESULTS!$B:$B,1,FALSE)</f>
        <v>#N/A</v>
      </c>
    </row>
    <row r="47" spans="1:2" ht="12">
      <c r="A47" s="2"/>
      <c r="B47" t="e">
        <f>VLOOKUP($A47,RESULTS!$B:$B,1,FALSE)</f>
        <v>#N/A</v>
      </c>
    </row>
    <row r="48" spans="1:2" ht="12">
      <c r="A48" s="2"/>
      <c r="B48" t="e">
        <f>VLOOKUP($A48,RESULTS!$B:$B,1,FALSE)</f>
        <v>#N/A</v>
      </c>
    </row>
    <row r="49" spans="1:2" ht="12">
      <c r="A49" s="2"/>
      <c r="B49" t="e">
        <f>VLOOKUP($A49,RESULTS!$B:$B,1,FALSE)</f>
        <v>#N/A</v>
      </c>
    </row>
    <row r="50" ht="12">
      <c r="B50" t="e">
        <f>VLOOKUP($A50,RESULTS!$B:$B,1,FALSE)</f>
        <v>#N/A</v>
      </c>
    </row>
    <row r="51" ht="12">
      <c r="B51" t="e">
        <f>VLOOKUP($A51,RESULTS!$B:$B,1,FALSE)</f>
        <v>#N/A</v>
      </c>
    </row>
    <row r="52" ht="12">
      <c r="B52" t="e">
        <f>VLOOKUP($A52,RESULTS!$B:$B,1,FALSE)</f>
        <v>#N/A</v>
      </c>
    </row>
    <row r="53" ht="12">
      <c r="B53" t="e">
        <f>VLOOKUP($A53,RESULTS!$B:$B,1,FALSE)</f>
        <v>#N/A</v>
      </c>
    </row>
    <row r="54" ht="12">
      <c r="B54" t="e">
        <f>VLOOKUP($A54,RESULTS!$B:$B,1,FALSE)</f>
        <v>#N/A</v>
      </c>
    </row>
    <row r="55" ht="12">
      <c r="B55" t="e">
        <f>VLOOKUP($A55,RESULTS!$B:$B,1,FALSE)</f>
        <v>#N/A</v>
      </c>
    </row>
    <row r="56" ht="12">
      <c r="B56" t="e">
        <f>VLOOKUP($A56,RESULTS!$B:$B,1,FALSE)</f>
        <v>#N/A</v>
      </c>
    </row>
    <row r="57" ht="12">
      <c r="B57" t="e">
        <f>VLOOKUP($A57,RESULTS!$B:$B,1,FALSE)</f>
        <v>#N/A</v>
      </c>
    </row>
    <row r="58" ht="12">
      <c r="B58" t="e">
        <f>VLOOKUP($A58,RESULTS!$B:$B,1,FALSE)</f>
        <v>#N/A</v>
      </c>
    </row>
    <row r="59" ht="12">
      <c r="B59" t="e">
        <f>VLOOKUP($A59,RESULTS!$B:$B,1,FALSE)</f>
        <v>#N/A</v>
      </c>
    </row>
    <row r="60" ht="12">
      <c r="B60" t="e">
        <f>VLOOKUP($A60,RESULTS!$B:$B,1,FALSE)</f>
        <v>#N/A</v>
      </c>
    </row>
    <row r="61" ht="12">
      <c r="B61" t="e">
        <f>VLOOKUP($A61,RESULTS!$B:$B,1,FALSE)</f>
        <v>#N/A</v>
      </c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2" width="6.7109375" style="1" customWidth="1"/>
    <col min="3" max="3" width="31.421875" style="1" customWidth="1"/>
    <col min="4" max="7" width="12.421875" style="1" customWidth="1"/>
    <col min="8" max="8" width="7.8515625" style="1" customWidth="1"/>
    <col min="9" max="16384" width="9.140625" style="1" customWidth="1"/>
  </cols>
  <sheetData>
    <row r="1" spans="2:7" ht="12">
      <c r="B1" s="63" t="s">
        <v>97</v>
      </c>
      <c r="C1" s="64" t="s">
        <v>141</v>
      </c>
      <c r="D1" s="64" t="s">
        <v>141</v>
      </c>
      <c r="E1" s="64" t="s">
        <v>141</v>
      </c>
      <c r="F1" s="64" t="s">
        <v>141</v>
      </c>
      <c r="G1" s="65" t="s">
        <v>141</v>
      </c>
    </row>
    <row r="2" spans="2:7" ht="12">
      <c r="B2" s="66" t="s">
        <v>147</v>
      </c>
      <c r="C2" s="67" t="s">
        <v>250</v>
      </c>
      <c r="D2" s="67" t="s">
        <v>172</v>
      </c>
      <c r="E2" s="67" t="s">
        <v>173</v>
      </c>
      <c r="F2" s="67" t="s">
        <v>141</v>
      </c>
      <c r="G2" s="68" t="s">
        <v>141</v>
      </c>
    </row>
    <row r="3" spans="2:7" ht="12">
      <c r="B3" s="63" t="s">
        <v>147</v>
      </c>
      <c r="C3" s="64" t="s">
        <v>251</v>
      </c>
      <c r="D3" s="64" t="s">
        <v>538</v>
      </c>
      <c r="E3" s="64" t="s">
        <v>539</v>
      </c>
      <c r="F3" s="64" t="s">
        <v>141</v>
      </c>
      <c r="G3" s="65" t="s">
        <v>141</v>
      </c>
    </row>
    <row r="4" spans="2:7" ht="12">
      <c r="B4" s="66" t="s">
        <v>147</v>
      </c>
      <c r="C4" s="67" t="s">
        <v>540</v>
      </c>
      <c r="D4" s="67" t="s">
        <v>541</v>
      </c>
      <c r="E4" s="67" t="s">
        <v>141</v>
      </c>
      <c r="F4" s="67" t="s">
        <v>141</v>
      </c>
      <c r="G4" s="68" t="s">
        <v>141</v>
      </c>
    </row>
    <row r="5" spans="2:7" ht="12">
      <c r="B5" s="63" t="s">
        <v>97</v>
      </c>
      <c r="C5" s="64" t="s">
        <v>141</v>
      </c>
      <c r="D5" s="64" t="s">
        <v>141</v>
      </c>
      <c r="E5" s="64" t="s">
        <v>141</v>
      </c>
      <c r="F5" s="64" t="s">
        <v>141</v>
      </c>
      <c r="G5" s="65" t="s">
        <v>141</v>
      </c>
    </row>
    <row r="6" spans="2:7" ht="12">
      <c r="B6" s="66" t="s">
        <v>147</v>
      </c>
      <c r="C6" s="67" t="s">
        <v>253</v>
      </c>
      <c r="D6" s="67" t="s">
        <v>177</v>
      </c>
      <c r="E6" s="67" t="s">
        <v>178</v>
      </c>
      <c r="F6" s="67" t="s">
        <v>141</v>
      </c>
      <c r="G6" s="68" t="s">
        <v>141</v>
      </c>
    </row>
    <row r="7" spans="2:7" ht="12">
      <c r="B7" s="63" t="s">
        <v>97</v>
      </c>
      <c r="C7" s="64" t="s">
        <v>141</v>
      </c>
      <c r="D7" s="64" t="s">
        <v>141</v>
      </c>
      <c r="E7" s="64" t="s">
        <v>141</v>
      </c>
      <c r="F7" s="64" t="s">
        <v>141</v>
      </c>
      <c r="G7" s="65" t="s">
        <v>141</v>
      </c>
    </row>
    <row r="8" spans="2:7" ht="12">
      <c r="B8" s="66" t="s">
        <v>148</v>
      </c>
      <c r="C8" s="67" t="s">
        <v>179</v>
      </c>
      <c r="D8" s="67" t="s">
        <v>542</v>
      </c>
      <c r="E8" s="67" t="s">
        <v>119</v>
      </c>
      <c r="F8" s="67" t="s">
        <v>141</v>
      </c>
      <c r="G8" s="68" t="s">
        <v>141</v>
      </c>
    </row>
    <row r="9" spans="1:9" ht="12">
      <c r="A9" s="60"/>
      <c r="B9" s="63" t="s">
        <v>116</v>
      </c>
      <c r="C9" s="64" t="s">
        <v>181</v>
      </c>
      <c r="D9" s="64" t="s">
        <v>182</v>
      </c>
      <c r="E9" s="64" t="s">
        <v>117</v>
      </c>
      <c r="F9" s="64" t="s">
        <v>117</v>
      </c>
      <c r="G9" s="65" t="s">
        <v>116</v>
      </c>
      <c r="I9"/>
    </row>
    <row r="10" spans="1:9" ht="12">
      <c r="A10" s="60"/>
      <c r="B10" s="66" t="s">
        <v>149</v>
      </c>
      <c r="C10" s="67" t="s">
        <v>37</v>
      </c>
      <c r="D10" s="67" t="s">
        <v>183</v>
      </c>
      <c r="E10" s="67" t="s">
        <v>184</v>
      </c>
      <c r="F10" s="67" t="s">
        <v>185</v>
      </c>
      <c r="G10" s="68" t="s">
        <v>186</v>
      </c>
      <c r="I10"/>
    </row>
    <row r="11" spans="1:9" ht="12">
      <c r="A11" s="60"/>
      <c r="B11" s="63" t="s">
        <v>114</v>
      </c>
      <c r="C11" s="64" t="s">
        <v>187</v>
      </c>
      <c r="D11" s="64" t="s">
        <v>188</v>
      </c>
      <c r="E11" s="64" t="s">
        <v>113</v>
      </c>
      <c r="F11" s="64" t="s">
        <v>113</v>
      </c>
      <c r="G11" s="65" t="s">
        <v>114</v>
      </c>
      <c r="I11"/>
    </row>
    <row r="12" spans="1:9" ht="12">
      <c r="A12" s="60">
        <v>1</v>
      </c>
      <c r="B12" s="66" t="s">
        <v>157</v>
      </c>
      <c r="C12" s="67" t="s">
        <v>15</v>
      </c>
      <c r="D12" s="67" t="s">
        <v>270</v>
      </c>
      <c r="E12" s="67" t="s">
        <v>543</v>
      </c>
      <c r="F12" s="67" t="s">
        <v>544</v>
      </c>
      <c r="G12" s="68" t="s">
        <v>545</v>
      </c>
      <c r="H12" s="62">
        <f>IF(ISERROR(VLOOKUP($A12,Points!$A$2:$B$75,2,FALSE)),0,VLOOKUP($A12,Points!$A$2:$B$75,2,FALSE))</f>
        <v>100</v>
      </c>
      <c r="I12"/>
    </row>
    <row r="13" spans="1:9" ht="12">
      <c r="A13" s="60">
        <v>2</v>
      </c>
      <c r="B13" s="63" t="s">
        <v>152</v>
      </c>
      <c r="C13" s="64" t="s">
        <v>69</v>
      </c>
      <c r="D13" s="64" t="s">
        <v>258</v>
      </c>
      <c r="E13" s="64" t="s">
        <v>546</v>
      </c>
      <c r="F13" s="64" t="s">
        <v>547</v>
      </c>
      <c r="G13" s="65" t="s">
        <v>548</v>
      </c>
      <c r="H13" s="62">
        <f>IF(ISERROR(VLOOKUP($A13,Points!$A$2:$B$75,2,FALSE)),0,VLOOKUP($A13,Points!$A$2:$B$75,2,FALSE))</f>
        <v>80</v>
      </c>
      <c r="I13"/>
    </row>
    <row r="14" spans="1:9" ht="12">
      <c r="A14" s="60">
        <v>3</v>
      </c>
      <c r="B14" s="66" t="s">
        <v>165</v>
      </c>
      <c r="C14" s="67" t="s">
        <v>65</v>
      </c>
      <c r="D14" s="67" t="s">
        <v>199</v>
      </c>
      <c r="E14" s="67" t="s">
        <v>549</v>
      </c>
      <c r="F14" s="67" t="s">
        <v>550</v>
      </c>
      <c r="G14" s="68" t="s">
        <v>551</v>
      </c>
      <c r="H14" s="62">
        <f>IF(ISERROR(VLOOKUP($A14,Points!$A$2:$B$75,2,FALSE)),0,VLOOKUP($A14,Points!$A$2:$B$75,2,FALSE))</f>
        <v>60</v>
      </c>
      <c r="I14"/>
    </row>
    <row r="15" spans="1:9" ht="12">
      <c r="A15" s="60">
        <v>4</v>
      </c>
      <c r="B15" s="63" t="s">
        <v>155</v>
      </c>
      <c r="C15" s="64" t="s">
        <v>0</v>
      </c>
      <c r="D15" s="64" t="s">
        <v>270</v>
      </c>
      <c r="E15" s="64" t="s">
        <v>543</v>
      </c>
      <c r="F15" s="64" t="s">
        <v>552</v>
      </c>
      <c r="G15" s="65" t="s">
        <v>553</v>
      </c>
      <c r="H15" s="62">
        <f>IF(ISERROR(VLOOKUP($A15,Points!$A$2:$B$75,2,FALSE)),0,VLOOKUP($A15,Points!$A$2:$B$75,2,FALSE))</f>
        <v>50</v>
      </c>
      <c r="I15"/>
    </row>
    <row r="16" spans="1:9" ht="12">
      <c r="A16" s="60">
        <v>5</v>
      </c>
      <c r="B16" s="66" t="s">
        <v>160</v>
      </c>
      <c r="C16" s="67" t="s">
        <v>67</v>
      </c>
      <c r="D16" s="67" t="s">
        <v>306</v>
      </c>
      <c r="E16" s="67" t="s">
        <v>554</v>
      </c>
      <c r="F16" s="67" t="s">
        <v>555</v>
      </c>
      <c r="G16" s="68" t="s">
        <v>556</v>
      </c>
      <c r="H16" s="62">
        <f>IF(ISERROR(VLOOKUP($A16,Points!$A$2:$B$75,2,FALSE)),0,VLOOKUP($A16,Points!$A$2:$B$75,2,FALSE))</f>
        <v>45</v>
      </c>
      <c r="I16"/>
    </row>
    <row r="17" spans="1:9" ht="12">
      <c r="A17" s="60">
        <v>6</v>
      </c>
      <c r="B17" s="66" t="s">
        <v>557</v>
      </c>
      <c r="C17" s="67" t="s">
        <v>33</v>
      </c>
      <c r="D17" s="67" t="s">
        <v>320</v>
      </c>
      <c r="E17" s="67" t="s">
        <v>558</v>
      </c>
      <c r="F17" s="67" t="s">
        <v>559</v>
      </c>
      <c r="G17" s="68" t="s">
        <v>560</v>
      </c>
      <c r="H17" s="62">
        <f>IF(ISERROR(VLOOKUP($A17,Points!$A$2:$B$75,2,FALSE)),0,VLOOKUP($A17,Points!$A$2:$B$75,2,FALSE))</f>
        <v>40</v>
      </c>
      <c r="I17"/>
    </row>
    <row r="18" spans="1:9" ht="12">
      <c r="A18" s="60">
        <v>7</v>
      </c>
      <c r="B18" s="63" t="s">
        <v>498</v>
      </c>
      <c r="C18" s="64" t="s">
        <v>11</v>
      </c>
      <c r="D18" s="64" t="s">
        <v>263</v>
      </c>
      <c r="E18" s="64" t="s">
        <v>561</v>
      </c>
      <c r="F18" s="64" t="s">
        <v>562</v>
      </c>
      <c r="G18" s="65" t="s">
        <v>563</v>
      </c>
      <c r="H18" s="62">
        <f>IF(ISERROR(VLOOKUP($A18,Points!$A$2:$B$75,2,FALSE)),0,VLOOKUP($A18,Points!$A$2:$B$75,2,FALSE))</f>
        <v>36</v>
      </c>
      <c r="I18"/>
    </row>
    <row r="19" spans="1:9" ht="12">
      <c r="A19" s="60">
        <v>8</v>
      </c>
      <c r="B19" s="66" t="s">
        <v>162</v>
      </c>
      <c r="C19" s="67" t="s">
        <v>23</v>
      </c>
      <c r="D19" s="67" t="s">
        <v>299</v>
      </c>
      <c r="E19" s="67" t="s">
        <v>564</v>
      </c>
      <c r="F19" s="67" t="s">
        <v>565</v>
      </c>
      <c r="G19" s="68" t="s">
        <v>566</v>
      </c>
      <c r="H19" s="62">
        <f>IF(ISERROR(VLOOKUP($A19,Points!$A$2:$B$75,2,FALSE)),0,VLOOKUP($A19,Points!$A$2:$B$75,2,FALSE))</f>
        <v>32</v>
      </c>
      <c r="I19"/>
    </row>
    <row r="20" spans="1:9" ht="12">
      <c r="A20" s="60">
        <v>9</v>
      </c>
      <c r="B20" s="63" t="s">
        <v>154</v>
      </c>
      <c r="C20" s="64" t="s">
        <v>62</v>
      </c>
      <c r="D20" s="64" t="s">
        <v>195</v>
      </c>
      <c r="E20" s="64" t="s">
        <v>567</v>
      </c>
      <c r="F20" s="64" t="s">
        <v>568</v>
      </c>
      <c r="G20" s="65" t="s">
        <v>243</v>
      </c>
      <c r="H20" s="62">
        <f>IF(ISERROR(VLOOKUP($A20,Points!$A$2:$B$75,2,FALSE)),0,VLOOKUP($A20,Points!$A$2:$B$75,2,FALSE))</f>
        <v>29</v>
      </c>
      <c r="I20"/>
    </row>
    <row r="21" spans="1:9" ht="12">
      <c r="A21" s="60">
        <v>10</v>
      </c>
      <c r="B21" s="66" t="s">
        <v>315</v>
      </c>
      <c r="C21" s="67" t="s">
        <v>16</v>
      </c>
      <c r="D21" s="67" t="s">
        <v>316</v>
      </c>
      <c r="E21" s="67" t="s">
        <v>569</v>
      </c>
      <c r="F21" s="67" t="s">
        <v>570</v>
      </c>
      <c r="G21" s="68" t="s">
        <v>571</v>
      </c>
      <c r="H21" s="62">
        <f>IF(ISERROR(VLOOKUP($A21,Points!$A$2:$B$75,2,FALSE)),0,VLOOKUP($A21,Points!$A$2:$B$75,2,FALSE))</f>
        <v>26</v>
      </c>
      <c r="I21"/>
    </row>
    <row r="22" spans="1:9" ht="12">
      <c r="A22" s="60">
        <v>11</v>
      </c>
      <c r="B22" s="66" t="s">
        <v>266</v>
      </c>
      <c r="C22" s="67" t="s">
        <v>43</v>
      </c>
      <c r="D22" s="67" t="s">
        <v>199</v>
      </c>
      <c r="E22" s="67" t="s">
        <v>549</v>
      </c>
      <c r="F22" s="67" t="s">
        <v>572</v>
      </c>
      <c r="G22" s="68" t="s">
        <v>573</v>
      </c>
      <c r="H22" s="62">
        <f>IF(ISERROR(VLOOKUP($A22,Points!$A$2:$B$75,2,FALSE)),0,VLOOKUP($A22,Points!$A$2:$B$75,2,FALSE))</f>
        <v>24</v>
      </c>
      <c r="I22"/>
    </row>
    <row r="23" spans="1:9" ht="12">
      <c r="A23" s="60">
        <v>12</v>
      </c>
      <c r="B23" s="63" t="s">
        <v>164</v>
      </c>
      <c r="C23" s="64" t="s">
        <v>10</v>
      </c>
      <c r="D23" s="64" t="s">
        <v>377</v>
      </c>
      <c r="E23" s="64" t="s">
        <v>574</v>
      </c>
      <c r="F23" s="64" t="s">
        <v>575</v>
      </c>
      <c r="G23" s="65" t="s">
        <v>576</v>
      </c>
      <c r="H23" s="62">
        <f>IF(ISERROR(VLOOKUP($A23,Points!$A$2:$B$75,2,FALSE)),0,VLOOKUP($A23,Points!$A$2:$B$75,2,FALSE))</f>
        <v>22</v>
      </c>
      <c r="I23"/>
    </row>
    <row r="24" spans="1:9" ht="12">
      <c r="A24" s="60">
        <v>13</v>
      </c>
      <c r="B24" s="66" t="s">
        <v>158</v>
      </c>
      <c r="C24" s="67" t="s">
        <v>14</v>
      </c>
      <c r="D24" s="67" t="s">
        <v>195</v>
      </c>
      <c r="E24" s="67" t="s">
        <v>567</v>
      </c>
      <c r="F24" s="67" t="s">
        <v>577</v>
      </c>
      <c r="G24" s="68" t="s">
        <v>578</v>
      </c>
      <c r="H24" s="62">
        <f>IF(ISERROR(VLOOKUP($A24,Points!$A$2:$B$75,2,FALSE)),0,VLOOKUP($A24,Points!$A$2:$B$75,2,FALSE))</f>
        <v>20</v>
      </c>
      <c r="I24"/>
    </row>
    <row r="25" spans="1:9" ht="12">
      <c r="A25" s="60">
        <v>14</v>
      </c>
      <c r="B25" s="63" t="s">
        <v>168</v>
      </c>
      <c r="C25" s="64" t="s">
        <v>30</v>
      </c>
      <c r="D25" s="64" t="s">
        <v>279</v>
      </c>
      <c r="E25" s="64" t="s">
        <v>579</v>
      </c>
      <c r="F25" s="64" t="s">
        <v>580</v>
      </c>
      <c r="G25" s="65" t="s">
        <v>581</v>
      </c>
      <c r="H25" s="62">
        <f>IF(ISERROR(VLOOKUP($A25,Points!$A$2:$B$75,2,FALSE)),0,VLOOKUP($A25,Points!$A$2:$B$75,2,FALSE))</f>
        <v>18</v>
      </c>
      <c r="I25"/>
    </row>
    <row r="26" spans="1:9" ht="12">
      <c r="A26" s="60">
        <v>15</v>
      </c>
      <c r="B26" s="66" t="s">
        <v>400</v>
      </c>
      <c r="C26" s="67" t="s">
        <v>28</v>
      </c>
      <c r="D26" s="67" t="s">
        <v>258</v>
      </c>
      <c r="E26" s="67" t="s">
        <v>546</v>
      </c>
      <c r="F26" s="67" t="s">
        <v>582</v>
      </c>
      <c r="G26" s="68" t="s">
        <v>583</v>
      </c>
      <c r="H26" s="62">
        <f>IF(ISERROR(VLOOKUP($A26,Points!$A$2:$B$75,2,FALSE)),0,VLOOKUP($A26,Points!$A$2:$B$75,2,FALSE))</f>
        <v>16</v>
      </c>
      <c r="I26"/>
    </row>
    <row r="27" spans="1:9" ht="12">
      <c r="A27" s="60">
        <v>16</v>
      </c>
      <c r="B27" s="66" t="s">
        <v>274</v>
      </c>
      <c r="C27" s="67" t="s">
        <v>78</v>
      </c>
      <c r="D27" s="67" t="s">
        <v>220</v>
      </c>
      <c r="E27" s="67" t="s">
        <v>584</v>
      </c>
      <c r="F27" s="67" t="s">
        <v>585</v>
      </c>
      <c r="G27" s="68" t="s">
        <v>586</v>
      </c>
      <c r="H27" s="62">
        <f>IF(ISERROR(VLOOKUP($A27,Points!$A$2:$B$75,2,FALSE)),0,VLOOKUP($A27,Points!$A$2:$B$75,2,FALSE))</f>
        <v>15</v>
      </c>
      <c r="I27"/>
    </row>
    <row r="28" spans="1:9" ht="12">
      <c r="A28" s="60">
        <v>17</v>
      </c>
      <c r="B28" s="63" t="s">
        <v>460</v>
      </c>
      <c r="C28" s="64" t="s">
        <v>58</v>
      </c>
      <c r="D28" s="64" t="s">
        <v>216</v>
      </c>
      <c r="E28" s="64" t="s">
        <v>587</v>
      </c>
      <c r="F28" s="64" t="s">
        <v>588</v>
      </c>
      <c r="G28" s="65" t="s">
        <v>589</v>
      </c>
      <c r="H28" s="62">
        <f>IF(ISERROR(VLOOKUP($A28,Points!$A$2:$B$75,2,FALSE)),0,VLOOKUP($A28,Points!$A$2:$B$75,2,FALSE))</f>
        <v>14</v>
      </c>
      <c r="I28"/>
    </row>
    <row r="29" spans="1:9" ht="12">
      <c r="A29" s="60">
        <v>18</v>
      </c>
      <c r="B29" s="66" t="s">
        <v>166</v>
      </c>
      <c r="C29" s="67" t="s">
        <v>68</v>
      </c>
      <c r="D29" s="67" t="s">
        <v>212</v>
      </c>
      <c r="E29" s="67" t="s">
        <v>590</v>
      </c>
      <c r="F29" s="67" t="s">
        <v>591</v>
      </c>
      <c r="G29" s="68" t="s">
        <v>519</v>
      </c>
      <c r="H29" s="62">
        <f>IF(ISERROR(VLOOKUP($A29,Points!$A$2:$B$75,2,FALSE)),0,VLOOKUP($A29,Points!$A$2:$B$75,2,FALSE))</f>
        <v>13</v>
      </c>
      <c r="I29"/>
    </row>
    <row r="30" spans="1:9" ht="12">
      <c r="A30" s="60">
        <v>19</v>
      </c>
      <c r="B30" s="63" t="s">
        <v>278</v>
      </c>
      <c r="C30" s="64" t="s">
        <v>44</v>
      </c>
      <c r="D30" s="64" t="s">
        <v>279</v>
      </c>
      <c r="E30" s="64" t="s">
        <v>579</v>
      </c>
      <c r="F30" s="64" t="s">
        <v>592</v>
      </c>
      <c r="G30" s="65" t="s">
        <v>593</v>
      </c>
      <c r="H30" s="62">
        <f>IF(ISERROR(VLOOKUP($A30,Points!$A$2:$B$75,2,FALSE)),0,VLOOKUP($A30,Points!$A$2:$B$75,2,FALSE))</f>
        <v>12</v>
      </c>
      <c r="I30"/>
    </row>
    <row r="31" spans="1:9" ht="12">
      <c r="A31" s="60">
        <v>20</v>
      </c>
      <c r="B31" s="66" t="s">
        <v>310</v>
      </c>
      <c r="C31" s="67" t="s">
        <v>29</v>
      </c>
      <c r="D31" s="67" t="s">
        <v>311</v>
      </c>
      <c r="E31" s="67" t="s">
        <v>594</v>
      </c>
      <c r="F31" s="67" t="s">
        <v>595</v>
      </c>
      <c r="G31" s="68" t="s">
        <v>596</v>
      </c>
      <c r="H31" s="62">
        <f>IF(ISERROR(VLOOKUP($A31,Points!$A$2:$B$75,2,FALSE)),0,VLOOKUP($A31,Points!$A$2:$B$75,2,FALSE))</f>
        <v>11</v>
      </c>
      <c r="I31"/>
    </row>
    <row r="32" spans="1:9" ht="12">
      <c r="A32" s="60">
        <v>21</v>
      </c>
      <c r="B32" s="66" t="s">
        <v>597</v>
      </c>
      <c r="C32" s="67" t="s">
        <v>26</v>
      </c>
      <c r="D32" s="67" t="s">
        <v>258</v>
      </c>
      <c r="E32" s="67" t="s">
        <v>546</v>
      </c>
      <c r="F32" s="67" t="s">
        <v>598</v>
      </c>
      <c r="G32" s="68" t="s">
        <v>599</v>
      </c>
      <c r="H32" s="62">
        <f>IF(ISERROR(VLOOKUP($A32,Points!$A$2:$B$75,2,FALSE)),0,VLOOKUP($A32,Points!$A$2:$B$75,2,FALSE))</f>
        <v>10</v>
      </c>
      <c r="I32"/>
    </row>
    <row r="33" spans="1:9" ht="12">
      <c r="A33" s="60"/>
      <c r="I33"/>
    </row>
    <row r="34" spans="1:9" ht="12">
      <c r="A34" s="61"/>
      <c r="I34"/>
    </row>
    <row r="35" spans="1:9" ht="12">
      <c r="A35" s="60"/>
      <c r="I35"/>
    </row>
    <row r="36" spans="1:9" ht="12">
      <c r="A36" s="61"/>
      <c r="I36"/>
    </row>
    <row r="37" spans="1:9" ht="12">
      <c r="A37" s="60"/>
      <c r="I37"/>
    </row>
    <row r="38" spans="1:9" ht="12">
      <c r="A38" s="61"/>
      <c r="I38"/>
    </row>
    <row r="39" spans="1:9" ht="12">
      <c r="A39" s="60"/>
      <c r="I39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7109375" style="70" customWidth="1"/>
    <col min="2" max="2" width="6.7109375" style="1" customWidth="1"/>
    <col min="3" max="3" width="31.421875" style="1" customWidth="1"/>
    <col min="4" max="7" width="12.421875" style="1" customWidth="1"/>
    <col min="8" max="8" width="7.8515625" style="1" customWidth="1"/>
    <col min="9" max="9" width="8.8515625" style="0" customWidth="1"/>
    <col min="10" max="16384" width="9.140625" style="1" customWidth="1"/>
  </cols>
  <sheetData>
    <row r="1" spans="2:7" ht="12">
      <c r="B1" s="63" t="s">
        <v>97</v>
      </c>
      <c r="C1" s="64" t="s">
        <v>141</v>
      </c>
      <c r="D1" s="64" t="s">
        <v>141</v>
      </c>
      <c r="E1" s="64" t="s">
        <v>141</v>
      </c>
      <c r="F1" s="64" t="s">
        <v>141</v>
      </c>
      <c r="G1" s="65" t="s">
        <v>141</v>
      </c>
    </row>
    <row r="2" spans="2:7" ht="12">
      <c r="B2" s="66" t="s">
        <v>147</v>
      </c>
      <c r="C2" s="67" t="s">
        <v>250</v>
      </c>
      <c r="D2" s="67" t="s">
        <v>172</v>
      </c>
      <c r="E2" s="67" t="s">
        <v>173</v>
      </c>
      <c r="F2" s="67" t="s">
        <v>141</v>
      </c>
      <c r="G2" s="68" t="s">
        <v>141</v>
      </c>
    </row>
    <row r="3" spans="2:7" ht="12">
      <c r="B3" s="63" t="s">
        <v>147</v>
      </c>
      <c r="C3" s="64" t="s">
        <v>600</v>
      </c>
      <c r="D3" s="64" t="s">
        <v>601</v>
      </c>
      <c r="E3" s="64" t="s">
        <v>602</v>
      </c>
      <c r="F3" s="64" t="s">
        <v>115</v>
      </c>
      <c r="G3" s="65" t="s">
        <v>141</v>
      </c>
    </row>
    <row r="4" spans="2:7" ht="12">
      <c r="B4" s="66" t="s">
        <v>147</v>
      </c>
      <c r="C4" s="67" t="s">
        <v>603</v>
      </c>
      <c r="D4" s="67" t="s">
        <v>604</v>
      </c>
      <c r="E4" s="67" t="s">
        <v>141</v>
      </c>
      <c r="F4" s="67" t="s">
        <v>141</v>
      </c>
      <c r="G4" s="68" t="s">
        <v>141</v>
      </c>
    </row>
    <row r="5" spans="2:7" ht="12">
      <c r="B5" s="63" t="s">
        <v>97</v>
      </c>
      <c r="C5" s="64" t="s">
        <v>141</v>
      </c>
      <c r="D5" s="64" t="s">
        <v>141</v>
      </c>
      <c r="E5" s="64" t="s">
        <v>141</v>
      </c>
      <c r="F5" s="64" t="s">
        <v>141</v>
      </c>
      <c r="G5" s="65" t="s">
        <v>141</v>
      </c>
    </row>
    <row r="6" spans="2:7" ht="12">
      <c r="B6" s="66" t="s">
        <v>147</v>
      </c>
      <c r="C6" s="67" t="s">
        <v>253</v>
      </c>
      <c r="D6" s="67" t="s">
        <v>177</v>
      </c>
      <c r="E6" s="67" t="s">
        <v>178</v>
      </c>
      <c r="F6" s="67" t="s">
        <v>141</v>
      </c>
      <c r="G6" s="68" t="s">
        <v>141</v>
      </c>
    </row>
    <row r="7" spans="2:7" ht="12">
      <c r="B7" s="63" t="s">
        <v>97</v>
      </c>
      <c r="C7" s="64" t="s">
        <v>141</v>
      </c>
      <c r="D7" s="64" t="s">
        <v>141</v>
      </c>
      <c r="E7" s="64" t="s">
        <v>141</v>
      </c>
      <c r="F7" s="64" t="s">
        <v>141</v>
      </c>
      <c r="G7" s="65" t="s">
        <v>141</v>
      </c>
    </row>
    <row r="8" spans="2:7" ht="12">
      <c r="B8" s="66" t="s">
        <v>148</v>
      </c>
      <c r="C8" s="67" t="s">
        <v>179</v>
      </c>
      <c r="D8" s="67" t="s">
        <v>605</v>
      </c>
      <c r="E8" s="67" t="s">
        <v>121</v>
      </c>
      <c r="F8" s="67" t="s">
        <v>141</v>
      </c>
      <c r="G8" s="68" t="s">
        <v>141</v>
      </c>
    </row>
    <row r="9" spans="2:9" ht="12">
      <c r="B9" s="63" t="s">
        <v>116</v>
      </c>
      <c r="C9" s="64" t="s">
        <v>181</v>
      </c>
      <c r="D9" s="64" t="s">
        <v>182</v>
      </c>
      <c r="E9" s="64" t="s">
        <v>117</v>
      </c>
      <c r="F9" s="64" t="s">
        <v>117</v>
      </c>
      <c r="G9" s="65" t="s">
        <v>116</v>
      </c>
      <c r="I9" s="29"/>
    </row>
    <row r="10" spans="1:7" ht="12">
      <c r="A10" s="71"/>
      <c r="B10" s="66" t="s">
        <v>149</v>
      </c>
      <c r="C10" s="67" t="s">
        <v>37</v>
      </c>
      <c r="D10" s="67" t="s">
        <v>183</v>
      </c>
      <c r="E10" s="67" t="s">
        <v>184</v>
      </c>
      <c r="F10" s="67" t="s">
        <v>185</v>
      </c>
      <c r="G10" s="68" t="s">
        <v>186</v>
      </c>
    </row>
    <row r="11" spans="1:7" ht="12">
      <c r="A11" s="71"/>
      <c r="B11" s="63" t="s">
        <v>114</v>
      </c>
      <c r="C11" s="64" t="s">
        <v>187</v>
      </c>
      <c r="D11" s="64" t="s">
        <v>188</v>
      </c>
      <c r="E11" s="64" t="s">
        <v>113</v>
      </c>
      <c r="F11" s="64" t="s">
        <v>113</v>
      </c>
      <c r="G11" s="65" t="s">
        <v>114</v>
      </c>
    </row>
    <row r="12" spans="1:8" ht="12">
      <c r="A12" s="71">
        <v>1</v>
      </c>
      <c r="B12" s="66" t="s">
        <v>156</v>
      </c>
      <c r="C12" s="67" t="s">
        <v>14</v>
      </c>
      <c r="D12" s="67" t="s">
        <v>205</v>
      </c>
      <c r="E12" s="67" t="s">
        <v>606</v>
      </c>
      <c r="F12" s="67" t="s">
        <v>607</v>
      </c>
      <c r="G12" s="68" t="s">
        <v>608</v>
      </c>
      <c r="H12" s="62">
        <f>IF(ISERROR(VLOOKUP($A12,Points!$A$2:$B$75,2,FALSE)),0,VLOOKUP($A12,Points!$A$2:$B$75,2,FALSE))</f>
        <v>100</v>
      </c>
    </row>
    <row r="13" spans="1:8" ht="12">
      <c r="A13" s="71">
        <v>2</v>
      </c>
      <c r="B13" s="63" t="s">
        <v>315</v>
      </c>
      <c r="C13" s="64" t="s">
        <v>16</v>
      </c>
      <c r="D13" s="64" t="s">
        <v>205</v>
      </c>
      <c r="E13" s="64" t="s">
        <v>606</v>
      </c>
      <c r="F13" s="64" t="s">
        <v>609</v>
      </c>
      <c r="G13" s="65" t="s">
        <v>610</v>
      </c>
      <c r="H13" s="62">
        <f>IF(ISERROR(VLOOKUP($A13,Points!$A$2:$B$75,2,FALSE)),0,VLOOKUP($A13,Points!$A$2:$B$75,2,FALSE))</f>
        <v>80</v>
      </c>
    </row>
    <row r="14" spans="1:8" ht="12">
      <c r="A14" s="71">
        <v>3</v>
      </c>
      <c r="B14" s="66" t="s">
        <v>157</v>
      </c>
      <c r="C14" s="67" t="s">
        <v>15</v>
      </c>
      <c r="D14" s="67" t="s">
        <v>208</v>
      </c>
      <c r="E14" s="67" t="s">
        <v>611</v>
      </c>
      <c r="F14" s="67" t="s">
        <v>612</v>
      </c>
      <c r="G14" s="68" t="s">
        <v>613</v>
      </c>
      <c r="H14" s="62">
        <f>IF(ISERROR(VLOOKUP($A14,Points!$A$2:$B$75,2,FALSE)),0,VLOOKUP($A14,Points!$A$2:$B$75,2,FALSE))</f>
        <v>60</v>
      </c>
    </row>
    <row r="15" spans="1:8" ht="12">
      <c r="A15" s="71">
        <v>4</v>
      </c>
      <c r="B15" s="63" t="s">
        <v>614</v>
      </c>
      <c r="C15" s="64" t="s">
        <v>2</v>
      </c>
      <c r="D15" s="64" t="s">
        <v>189</v>
      </c>
      <c r="E15" s="64" t="s">
        <v>615</v>
      </c>
      <c r="F15" s="64" t="s">
        <v>234</v>
      </c>
      <c r="G15" s="65" t="s">
        <v>616</v>
      </c>
      <c r="H15" s="62">
        <f>IF(ISERROR(VLOOKUP($A15,Points!$A$2:$B$75,2,FALSE)),0,VLOOKUP($A15,Points!$A$2:$B$75,2,FALSE))</f>
        <v>50</v>
      </c>
    </row>
    <row r="16" spans="1:8" ht="12">
      <c r="A16" s="71">
        <v>5</v>
      </c>
      <c r="B16" s="66" t="s">
        <v>155</v>
      </c>
      <c r="C16" s="67" t="s">
        <v>0</v>
      </c>
      <c r="D16" s="67" t="s">
        <v>199</v>
      </c>
      <c r="E16" s="67" t="s">
        <v>617</v>
      </c>
      <c r="F16" s="67" t="s">
        <v>618</v>
      </c>
      <c r="G16" s="68" t="s">
        <v>619</v>
      </c>
      <c r="H16" s="62">
        <f>IF(ISERROR(VLOOKUP($A16,Points!$A$2:$B$75,2,FALSE)),0,VLOOKUP($A16,Points!$A$2:$B$75,2,FALSE))</f>
        <v>45</v>
      </c>
    </row>
    <row r="17" spans="1:8" ht="12">
      <c r="A17" s="71">
        <v>6</v>
      </c>
      <c r="B17" s="66" t="s">
        <v>620</v>
      </c>
      <c r="C17" s="67" t="s">
        <v>35</v>
      </c>
      <c r="D17" s="67" t="s">
        <v>327</v>
      </c>
      <c r="E17" s="67" t="s">
        <v>621</v>
      </c>
      <c r="F17" s="67" t="s">
        <v>622</v>
      </c>
      <c r="G17" s="68" t="s">
        <v>623</v>
      </c>
      <c r="H17" s="62">
        <f>IF(ISERROR(VLOOKUP($A17,Points!$A$2:$B$75,2,FALSE)),0,VLOOKUP($A17,Points!$A$2:$B$75,2,FALSE))</f>
        <v>40</v>
      </c>
    </row>
    <row r="18" spans="1:8" ht="12">
      <c r="A18" s="71">
        <v>7</v>
      </c>
      <c r="B18" s="63" t="s">
        <v>283</v>
      </c>
      <c r="C18" s="64" t="s">
        <v>4</v>
      </c>
      <c r="D18" s="64" t="s">
        <v>320</v>
      </c>
      <c r="E18" s="64" t="s">
        <v>624</v>
      </c>
      <c r="F18" s="64" t="s">
        <v>625</v>
      </c>
      <c r="G18" s="65" t="s">
        <v>626</v>
      </c>
      <c r="H18" s="62">
        <f>IF(ISERROR(VLOOKUP($A18,Points!$A$2:$B$75,2,FALSE)),0,VLOOKUP($A18,Points!$A$2:$B$75,2,FALSE))</f>
        <v>36</v>
      </c>
    </row>
    <row r="19" spans="1:8" ht="12">
      <c r="A19" s="71">
        <v>8</v>
      </c>
      <c r="B19" s="66" t="s">
        <v>498</v>
      </c>
      <c r="C19" s="67" t="s">
        <v>11</v>
      </c>
      <c r="D19" s="67" t="s">
        <v>224</v>
      </c>
      <c r="E19" s="67" t="s">
        <v>627</v>
      </c>
      <c r="F19" s="67" t="s">
        <v>628</v>
      </c>
      <c r="G19" s="68" t="s">
        <v>629</v>
      </c>
      <c r="H19" s="62">
        <f>IF(ISERROR(VLOOKUP($A19,Points!$A$2:$B$75,2,FALSE)),0,VLOOKUP($A19,Points!$A$2:$B$75,2,FALSE))</f>
        <v>32</v>
      </c>
    </row>
    <row r="20" spans="1:8" ht="12">
      <c r="A20" s="71">
        <v>9</v>
      </c>
      <c r="B20" s="63" t="s">
        <v>303</v>
      </c>
      <c r="C20" s="64" t="s">
        <v>20</v>
      </c>
      <c r="D20" s="64" t="s">
        <v>228</v>
      </c>
      <c r="E20" s="64" t="s">
        <v>630</v>
      </c>
      <c r="F20" s="64" t="s">
        <v>631</v>
      </c>
      <c r="G20" s="65" t="s">
        <v>632</v>
      </c>
      <c r="H20" s="62">
        <f>IF(ISERROR(VLOOKUP($A20,Points!$A$2:$B$75,2,FALSE)),0,VLOOKUP($A20,Points!$A$2:$B$75,2,FALSE))</f>
        <v>29</v>
      </c>
    </row>
    <row r="21" spans="1:8" ht="12">
      <c r="A21" s="71">
        <v>10</v>
      </c>
      <c r="B21" s="66" t="s">
        <v>633</v>
      </c>
      <c r="C21" s="67" t="s">
        <v>17</v>
      </c>
      <c r="D21" s="67" t="s">
        <v>205</v>
      </c>
      <c r="E21" s="67" t="s">
        <v>606</v>
      </c>
      <c r="F21" s="67" t="s">
        <v>634</v>
      </c>
      <c r="G21" s="68" t="s">
        <v>269</v>
      </c>
      <c r="H21" s="62">
        <f>IF(ISERROR(VLOOKUP($A21,Points!$A$2:$B$75,2,FALSE)),0,VLOOKUP($A21,Points!$A$2:$B$75,2,FALSE))</f>
        <v>26</v>
      </c>
    </row>
    <row r="22" spans="1:8" ht="12">
      <c r="A22" s="71">
        <v>11</v>
      </c>
      <c r="B22" s="66" t="s">
        <v>164</v>
      </c>
      <c r="C22" s="67" t="s">
        <v>10</v>
      </c>
      <c r="D22" s="67" t="s">
        <v>236</v>
      </c>
      <c r="E22" s="67" t="s">
        <v>635</v>
      </c>
      <c r="F22" s="67" t="s">
        <v>636</v>
      </c>
      <c r="G22" s="68" t="s">
        <v>637</v>
      </c>
      <c r="H22" s="62">
        <f>IF(ISERROR(VLOOKUP($A22,Points!$A$2:$B$75,2,FALSE)),0,VLOOKUP($A22,Points!$A$2:$B$75,2,FALSE))</f>
        <v>24</v>
      </c>
    </row>
    <row r="23" spans="1:8" ht="12">
      <c r="A23" s="71">
        <v>12</v>
      </c>
      <c r="B23" s="63" t="s">
        <v>400</v>
      </c>
      <c r="C23" s="64" t="s">
        <v>28</v>
      </c>
      <c r="D23" s="64" t="s">
        <v>381</v>
      </c>
      <c r="E23" s="64" t="s">
        <v>638</v>
      </c>
      <c r="F23" s="64" t="s">
        <v>639</v>
      </c>
      <c r="G23" s="65" t="s">
        <v>640</v>
      </c>
      <c r="H23" s="62">
        <f>IF(ISERROR(VLOOKUP($A23,Points!$A$2:$B$75,2,FALSE)),0,VLOOKUP($A23,Points!$A$2:$B$75,2,FALSE))</f>
        <v>22</v>
      </c>
    </row>
    <row r="24" spans="1:8" ht="12">
      <c r="A24" s="71">
        <v>13</v>
      </c>
      <c r="B24" s="66" t="s">
        <v>597</v>
      </c>
      <c r="C24" s="67" t="s">
        <v>26</v>
      </c>
      <c r="D24" s="67" t="s">
        <v>189</v>
      </c>
      <c r="E24" s="67" t="s">
        <v>615</v>
      </c>
      <c r="F24" s="67" t="s">
        <v>641</v>
      </c>
      <c r="G24" s="68" t="s">
        <v>642</v>
      </c>
      <c r="H24" s="62">
        <f>IF(ISERROR(VLOOKUP($A24,Points!$A$2:$B$75,2,FALSE)),0,VLOOKUP($A24,Points!$A$2:$B$75,2,FALSE))</f>
        <v>20</v>
      </c>
    </row>
    <row r="25" spans="1:8" ht="12">
      <c r="A25" s="71">
        <v>14</v>
      </c>
      <c r="B25" s="63" t="s">
        <v>162</v>
      </c>
      <c r="C25" s="64" t="s">
        <v>23</v>
      </c>
      <c r="D25" s="64" t="s">
        <v>228</v>
      </c>
      <c r="E25" s="64" t="s">
        <v>630</v>
      </c>
      <c r="F25" s="64" t="s">
        <v>643</v>
      </c>
      <c r="G25" s="65" t="s">
        <v>586</v>
      </c>
      <c r="H25" s="62">
        <f>IF(ISERROR(VLOOKUP($A25,Points!$A$2:$B$75,2,FALSE)),0,VLOOKUP($A25,Points!$A$2:$B$75,2,FALSE))</f>
        <v>18</v>
      </c>
    </row>
    <row r="26" spans="1:8" ht="12">
      <c r="A26" s="71">
        <v>15</v>
      </c>
      <c r="B26" s="66" t="s">
        <v>168</v>
      </c>
      <c r="C26" s="67" t="s">
        <v>30</v>
      </c>
      <c r="D26" s="67" t="s">
        <v>246</v>
      </c>
      <c r="E26" s="67" t="s">
        <v>644</v>
      </c>
      <c r="F26" s="67" t="s">
        <v>645</v>
      </c>
      <c r="G26" s="68" t="s">
        <v>646</v>
      </c>
      <c r="H26" s="62">
        <f>IF(ISERROR(VLOOKUP($A26,Points!$A$2:$B$75,2,FALSE)),0,VLOOKUP($A26,Points!$A$2:$B$75,2,FALSE))</f>
        <v>16</v>
      </c>
    </row>
    <row r="27" spans="1:8" ht="12">
      <c r="A27" s="71">
        <v>16</v>
      </c>
      <c r="B27" s="66" t="s">
        <v>158</v>
      </c>
      <c r="C27" s="67" t="s">
        <v>33</v>
      </c>
      <c r="D27" s="67" t="s">
        <v>212</v>
      </c>
      <c r="E27" s="67" t="s">
        <v>647</v>
      </c>
      <c r="F27" s="67" t="s">
        <v>648</v>
      </c>
      <c r="G27" s="68" t="s">
        <v>649</v>
      </c>
      <c r="H27" s="62">
        <f>IF(ISERROR(VLOOKUP($A27,Points!$A$2:$B$75,2,FALSE)),0,VLOOKUP($A27,Points!$A$2:$B$75,2,FALSE))</f>
        <v>15</v>
      </c>
    </row>
    <row r="28" spans="1:8" ht="12">
      <c r="A28" s="71">
        <v>17</v>
      </c>
      <c r="B28" s="63" t="s">
        <v>310</v>
      </c>
      <c r="C28" s="64" t="s">
        <v>29</v>
      </c>
      <c r="D28" s="64" t="s">
        <v>476</v>
      </c>
      <c r="E28" s="64" t="s">
        <v>650</v>
      </c>
      <c r="F28" s="64" t="s">
        <v>651</v>
      </c>
      <c r="G28" s="65" t="s">
        <v>652</v>
      </c>
      <c r="H28" s="62">
        <f>IF(ISERROR(VLOOKUP($A28,Points!$A$2:$B$75,2,FALSE)),0,VLOOKUP($A28,Points!$A$2:$B$75,2,FALSE))</f>
        <v>14</v>
      </c>
    </row>
    <row r="29" spans="1:8" ht="12">
      <c r="A29" s="71">
        <v>18</v>
      </c>
      <c r="B29" s="66" t="s">
        <v>653</v>
      </c>
      <c r="C29" s="67" t="s">
        <v>31</v>
      </c>
      <c r="D29" s="67" t="s">
        <v>246</v>
      </c>
      <c r="E29" s="67" t="s">
        <v>644</v>
      </c>
      <c r="F29" s="67" t="s">
        <v>654</v>
      </c>
      <c r="G29" s="68" t="s">
        <v>655</v>
      </c>
      <c r="H29" s="62">
        <f>IF(ISERROR(VLOOKUP($A29,Points!$A$2:$B$75,2,FALSE)),0,VLOOKUP($A29,Points!$A$2:$B$75,2,FALSE))</f>
        <v>13</v>
      </c>
    </row>
    <row r="30" spans="1:7" ht="12">
      <c r="A30" s="71"/>
      <c r="D30" s="38"/>
      <c r="E30" s="38"/>
      <c r="F30" s="38"/>
      <c r="G30" s="38"/>
    </row>
    <row r="31" spans="1:7" ht="12">
      <c r="A31" s="71"/>
      <c r="E31" s="38"/>
      <c r="F31" s="38"/>
      <c r="G31" s="38"/>
    </row>
    <row r="32" ht="12">
      <c r="A32" s="71"/>
    </row>
    <row r="33" spans="1:7" ht="12">
      <c r="A33" s="71"/>
      <c r="D33" s="38"/>
      <c r="E33" s="38"/>
      <c r="F33" s="38"/>
      <c r="G33" s="38"/>
    </row>
    <row r="34" spans="1:7" ht="12">
      <c r="A34" s="71"/>
      <c r="D34" s="38"/>
      <c r="E34" s="38"/>
      <c r="F34" s="38"/>
      <c r="G34" s="38"/>
    </row>
    <row r="35" spans="1:7" ht="12">
      <c r="A35" s="71"/>
      <c r="D35" s="38"/>
      <c r="E35" s="38"/>
      <c r="F35" s="38"/>
      <c r="G35" s="38"/>
    </row>
    <row r="36" spans="1:7" ht="12">
      <c r="A36" s="71"/>
      <c r="D36" s="38"/>
      <c r="E36" s="38"/>
      <c r="G36" s="38"/>
    </row>
    <row r="37" ht="12">
      <c r="A37" s="71"/>
    </row>
    <row r="38" spans="1:7" ht="12">
      <c r="A38" s="71"/>
      <c r="D38" s="38"/>
      <c r="F38" s="38"/>
      <c r="G38" s="38"/>
    </row>
    <row r="39" spans="1:7" ht="12">
      <c r="A39" s="71"/>
      <c r="D39" s="38"/>
      <c r="E39" s="38"/>
      <c r="F39" s="38"/>
      <c r="G39" s="38"/>
    </row>
    <row r="40" spans="1:5" ht="12">
      <c r="A40" s="71"/>
      <c r="E40" s="38"/>
    </row>
    <row r="41" spans="1:6" ht="12">
      <c r="A41" s="71"/>
      <c r="F41" s="38"/>
    </row>
    <row r="42" ht="12">
      <c r="A42" s="71"/>
    </row>
    <row r="43" ht="12">
      <c r="A43" s="71"/>
    </row>
    <row r="44" ht="12">
      <c r="A44" s="7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H12" sqref="H12:H28"/>
    </sheetView>
  </sheetViews>
  <sheetFormatPr defaultColWidth="9.140625" defaultRowHeight="12.75"/>
  <cols>
    <col min="1" max="2" width="6.7109375" style="1" customWidth="1"/>
    <col min="3" max="3" width="31.421875" style="1" customWidth="1"/>
    <col min="4" max="5" width="12.421875" style="1" customWidth="1"/>
    <col min="6" max="6" width="13.7109375" style="1" customWidth="1"/>
    <col min="7" max="7" width="11.28125" style="1" customWidth="1"/>
    <col min="8" max="8" width="7.8515625" style="1" customWidth="1"/>
    <col min="9" max="9" width="8.8515625" style="0" customWidth="1"/>
    <col min="10" max="16384" width="9.140625" style="1" customWidth="1"/>
  </cols>
  <sheetData>
    <row r="1" spans="2:7" ht="12">
      <c r="B1" s="63" t="s">
        <v>97</v>
      </c>
      <c r="C1" s="64" t="s">
        <v>141</v>
      </c>
      <c r="D1" s="64" t="s">
        <v>141</v>
      </c>
      <c r="E1" s="64" t="s">
        <v>141</v>
      </c>
      <c r="F1" s="64" t="s">
        <v>141</v>
      </c>
      <c r="G1" s="65" t="s">
        <v>141</v>
      </c>
    </row>
    <row r="2" spans="2:7" ht="12">
      <c r="B2" s="66" t="s">
        <v>147</v>
      </c>
      <c r="C2" s="67" t="s">
        <v>250</v>
      </c>
      <c r="D2" s="67" t="s">
        <v>172</v>
      </c>
      <c r="E2" s="67" t="s">
        <v>173</v>
      </c>
      <c r="F2" s="67" t="s">
        <v>141</v>
      </c>
      <c r="G2" s="68" t="s">
        <v>141</v>
      </c>
    </row>
    <row r="3" spans="2:7" ht="12">
      <c r="B3" s="63" t="s">
        <v>147</v>
      </c>
      <c r="C3" s="64" t="s">
        <v>600</v>
      </c>
      <c r="D3" s="64" t="s">
        <v>656</v>
      </c>
      <c r="E3" s="64" t="s">
        <v>602</v>
      </c>
      <c r="F3" s="64" t="s">
        <v>115</v>
      </c>
      <c r="G3" s="65" t="s">
        <v>141</v>
      </c>
    </row>
    <row r="4" spans="2:7" ht="12">
      <c r="B4" s="66" t="s">
        <v>147</v>
      </c>
      <c r="C4" s="67" t="s">
        <v>603</v>
      </c>
      <c r="D4" s="67" t="s">
        <v>604</v>
      </c>
      <c r="E4" s="67" t="s">
        <v>141</v>
      </c>
      <c r="F4" s="67" t="s">
        <v>141</v>
      </c>
      <c r="G4" s="68" t="s">
        <v>141</v>
      </c>
    </row>
    <row r="5" spans="2:7" ht="12">
      <c r="B5" s="63" t="s">
        <v>97</v>
      </c>
      <c r="C5" s="64" t="s">
        <v>141</v>
      </c>
      <c r="D5" s="64" t="s">
        <v>141</v>
      </c>
      <c r="E5" s="64" t="s">
        <v>141</v>
      </c>
      <c r="F5" s="64" t="s">
        <v>141</v>
      </c>
      <c r="G5" s="65" t="s">
        <v>141</v>
      </c>
    </row>
    <row r="6" spans="2:7" ht="12">
      <c r="B6" s="66" t="s">
        <v>147</v>
      </c>
      <c r="C6" s="67" t="s">
        <v>253</v>
      </c>
      <c r="D6" s="67" t="s">
        <v>177</v>
      </c>
      <c r="E6" s="67" t="s">
        <v>178</v>
      </c>
      <c r="F6" s="67" t="s">
        <v>141</v>
      </c>
      <c r="G6" s="68" t="s">
        <v>141</v>
      </c>
    </row>
    <row r="7" spans="2:7" ht="12">
      <c r="B7" s="63" t="s">
        <v>97</v>
      </c>
      <c r="C7" s="64" t="s">
        <v>141</v>
      </c>
      <c r="D7" s="64" t="s">
        <v>141</v>
      </c>
      <c r="E7" s="64" t="s">
        <v>141</v>
      </c>
      <c r="F7" s="64" t="s">
        <v>141</v>
      </c>
      <c r="G7" s="65" t="s">
        <v>141</v>
      </c>
    </row>
    <row r="8" spans="2:8" ht="12">
      <c r="B8" s="66" t="s">
        <v>148</v>
      </c>
      <c r="C8" s="67" t="s">
        <v>179</v>
      </c>
      <c r="D8" s="67" t="s">
        <v>657</v>
      </c>
      <c r="E8" s="67" t="s">
        <v>118</v>
      </c>
      <c r="F8" s="67" t="s">
        <v>141</v>
      </c>
      <c r="G8" s="68" t="s">
        <v>141</v>
      </c>
      <c r="H8" s="2"/>
    </row>
    <row r="9" spans="1:8" ht="12">
      <c r="A9" s="61"/>
      <c r="B9" s="63" t="s">
        <v>116</v>
      </c>
      <c r="C9" s="64" t="s">
        <v>181</v>
      </c>
      <c r="D9" s="64" t="s">
        <v>182</v>
      </c>
      <c r="E9" s="64" t="s">
        <v>117</v>
      </c>
      <c r="F9" s="64" t="s">
        <v>117</v>
      </c>
      <c r="G9" s="65" t="s">
        <v>116</v>
      </c>
      <c r="H9" s="2"/>
    </row>
    <row r="10" spans="1:8" ht="12">
      <c r="A10" s="61"/>
      <c r="B10" s="66" t="s">
        <v>149</v>
      </c>
      <c r="C10" s="67" t="s">
        <v>37</v>
      </c>
      <c r="D10" s="67" t="s">
        <v>183</v>
      </c>
      <c r="E10" s="67" t="s">
        <v>184</v>
      </c>
      <c r="F10" s="67" t="s">
        <v>185</v>
      </c>
      <c r="G10" s="68" t="s">
        <v>186</v>
      </c>
      <c r="H10" s="2"/>
    </row>
    <row r="11" spans="1:8" ht="12">
      <c r="A11" s="61"/>
      <c r="B11" s="63" t="s">
        <v>114</v>
      </c>
      <c r="C11" s="64" t="s">
        <v>187</v>
      </c>
      <c r="D11" s="64" t="s">
        <v>188</v>
      </c>
      <c r="E11" s="64" t="s">
        <v>113</v>
      </c>
      <c r="F11" s="64" t="s">
        <v>113</v>
      </c>
      <c r="G11" s="65" t="s">
        <v>114</v>
      </c>
      <c r="H11" s="2"/>
    </row>
    <row r="12" spans="1:8" ht="12">
      <c r="A12" s="71">
        <v>1</v>
      </c>
      <c r="B12" s="66" t="s">
        <v>157</v>
      </c>
      <c r="C12" s="67" t="s">
        <v>15</v>
      </c>
      <c r="D12" s="67" t="s">
        <v>270</v>
      </c>
      <c r="E12" s="67" t="s">
        <v>658</v>
      </c>
      <c r="F12" s="67" t="s">
        <v>659</v>
      </c>
      <c r="G12" s="68" t="s">
        <v>660</v>
      </c>
      <c r="H12" s="62">
        <f>IF(ISERROR(VLOOKUP($A12,Points!$A$2:$B$75,2,FALSE)),0,VLOOKUP($A12,Points!$A$2:$B$75,2,FALSE))</f>
        <v>100</v>
      </c>
    </row>
    <row r="13" spans="1:8" ht="12">
      <c r="A13" s="71">
        <v>2</v>
      </c>
      <c r="B13" s="63" t="s">
        <v>614</v>
      </c>
      <c r="C13" s="64" t="s">
        <v>2</v>
      </c>
      <c r="D13" s="64" t="s">
        <v>661</v>
      </c>
      <c r="E13" s="64" t="s">
        <v>662</v>
      </c>
      <c r="F13" s="64" t="s">
        <v>663</v>
      </c>
      <c r="G13" s="65" t="s">
        <v>664</v>
      </c>
      <c r="H13" s="62">
        <f>IF(ISERROR(VLOOKUP($A13,Points!$A$2:$B$75,2,FALSE)),0,VLOOKUP($A13,Points!$A$2:$B$75,2,FALSE))</f>
        <v>80</v>
      </c>
    </row>
    <row r="14" spans="1:9" ht="12">
      <c r="A14" s="71">
        <v>3</v>
      </c>
      <c r="B14" s="66" t="s">
        <v>498</v>
      </c>
      <c r="C14" s="67" t="s">
        <v>11</v>
      </c>
      <c r="D14" s="67" t="s">
        <v>263</v>
      </c>
      <c r="E14" s="67" t="s">
        <v>665</v>
      </c>
      <c r="F14" s="67" t="s">
        <v>666</v>
      </c>
      <c r="G14" s="68" t="s">
        <v>667</v>
      </c>
      <c r="H14" s="62">
        <f>IF(ISERROR(VLOOKUP($A14,Points!$A$2:$B$75,2,FALSE)),0,VLOOKUP($A14,Points!$A$2:$B$75,2,FALSE))</f>
        <v>60</v>
      </c>
      <c r="I14" s="2"/>
    </row>
    <row r="15" spans="1:9" ht="12">
      <c r="A15" s="71">
        <v>4</v>
      </c>
      <c r="B15" s="63" t="s">
        <v>315</v>
      </c>
      <c r="C15" s="64" t="s">
        <v>16</v>
      </c>
      <c r="D15" s="64" t="s">
        <v>316</v>
      </c>
      <c r="E15" s="64" t="s">
        <v>668</v>
      </c>
      <c r="F15" s="64" t="s">
        <v>669</v>
      </c>
      <c r="G15" s="65" t="s">
        <v>670</v>
      </c>
      <c r="H15" s="62">
        <f>IF(ISERROR(VLOOKUP($A15,Points!$A$2:$B$75,2,FALSE)),0,VLOOKUP($A15,Points!$A$2:$B$75,2,FALSE))</f>
        <v>50</v>
      </c>
      <c r="I15" s="2"/>
    </row>
    <row r="16" spans="1:9" ht="12">
      <c r="A16" s="71">
        <v>5</v>
      </c>
      <c r="B16" s="66" t="s">
        <v>156</v>
      </c>
      <c r="C16" s="67" t="s">
        <v>14</v>
      </c>
      <c r="D16" s="67" t="s">
        <v>195</v>
      </c>
      <c r="E16" s="67" t="s">
        <v>671</v>
      </c>
      <c r="F16" s="67" t="s">
        <v>672</v>
      </c>
      <c r="G16" s="68" t="s">
        <v>673</v>
      </c>
      <c r="H16" s="62">
        <f>IF(ISERROR(VLOOKUP($A16,Points!$A$2:$B$75,2,FALSE)),0,VLOOKUP($A16,Points!$A$2:$B$75,2,FALSE))</f>
        <v>45</v>
      </c>
      <c r="I16" s="2"/>
    </row>
    <row r="17" spans="1:9" ht="12">
      <c r="A17" s="71">
        <v>6</v>
      </c>
      <c r="B17" s="66" t="s">
        <v>633</v>
      </c>
      <c r="C17" s="67" t="s">
        <v>17</v>
      </c>
      <c r="D17" s="67" t="s">
        <v>220</v>
      </c>
      <c r="E17" s="67" t="s">
        <v>674</v>
      </c>
      <c r="F17" s="67" t="s">
        <v>675</v>
      </c>
      <c r="G17" s="68" t="s">
        <v>676</v>
      </c>
      <c r="H17" s="62">
        <f>IF(ISERROR(VLOOKUP($A17,Points!$A$2:$B$75,2,FALSE)),0,VLOOKUP($A17,Points!$A$2:$B$75,2,FALSE))</f>
        <v>40</v>
      </c>
      <c r="I17" s="2"/>
    </row>
    <row r="18" spans="1:9" ht="12">
      <c r="A18" s="71">
        <v>7</v>
      </c>
      <c r="B18" s="63" t="s">
        <v>597</v>
      </c>
      <c r="C18" s="64" t="s">
        <v>26</v>
      </c>
      <c r="D18" s="64" t="s">
        <v>258</v>
      </c>
      <c r="E18" s="64" t="s">
        <v>677</v>
      </c>
      <c r="F18" s="64" t="s">
        <v>678</v>
      </c>
      <c r="G18" s="65" t="s">
        <v>679</v>
      </c>
      <c r="H18" s="62">
        <f>IF(ISERROR(VLOOKUP($A18,Points!$A$2:$B$75,2,FALSE)),0,VLOOKUP($A18,Points!$A$2:$B$75,2,FALSE))</f>
        <v>36</v>
      </c>
      <c r="I18" s="2"/>
    </row>
    <row r="19" spans="1:8" ht="12">
      <c r="A19" s="71">
        <v>8</v>
      </c>
      <c r="B19" s="66" t="s">
        <v>155</v>
      </c>
      <c r="C19" s="67" t="s">
        <v>0</v>
      </c>
      <c r="D19" s="67" t="s">
        <v>270</v>
      </c>
      <c r="E19" s="67" t="s">
        <v>658</v>
      </c>
      <c r="F19" s="67" t="s">
        <v>680</v>
      </c>
      <c r="G19" s="68" t="s">
        <v>681</v>
      </c>
      <c r="H19" s="62">
        <f>IF(ISERROR(VLOOKUP($A19,Points!$A$2:$B$75,2,FALSE)),0,VLOOKUP($A19,Points!$A$2:$B$75,2,FALSE))</f>
        <v>32</v>
      </c>
    </row>
    <row r="20" spans="1:8" ht="12">
      <c r="A20" s="71">
        <v>9</v>
      </c>
      <c r="B20" s="63" t="s">
        <v>164</v>
      </c>
      <c r="C20" s="64" t="s">
        <v>10</v>
      </c>
      <c r="D20" s="64" t="s">
        <v>377</v>
      </c>
      <c r="E20" s="64" t="s">
        <v>682</v>
      </c>
      <c r="F20" s="64" t="s">
        <v>683</v>
      </c>
      <c r="G20" s="65" t="s">
        <v>684</v>
      </c>
      <c r="H20" s="62">
        <f>IF(ISERROR(VLOOKUP($A20,Points!$A$2:$B$75,2,FALSE)),0,VLOOKUP($A20,Points!$A$2:$B$75,2,FALSE))</f>
        <v>29</v>
      </c>
    </row>
    <row r="21" spans="1:8" ht="12">
      <c r="A21" s="71">
        <v>10</v>
      </c>
      <c r="B21" s="66" t="s">
        <v>620</v>
      </c>
      <c r="C21" s="67" t="s">
        <v>35</v>
      </c>
      <c r="D21" s="67" t="s">
        <v>311</v>
      </c>
      <c r="E21" s="67" t="s">
        <v>685</v>
      </c>
      <c r="F21" s="67" t="s">
        <v>686</v>
      </c>
      <c r="G21" s="68" t="s">
        <v>687</v>
      </c>
      <c r="H21" s="62">
        <f>IF(ISERROR(VLOOKUP($A21,Points!$A$2:$B$75,2,FALSE)),0,VLOOKUP($A21,Points!$A$2:$B$75,2,FALSE))</f>
        <v>26</v>
      </c>
    </row>
    <row r="22" spans="1:8" ht="12">
      <c r="A22" s="71">
        <v>11</v>
      </c>
      <c r="B22" s="66" t="s">
        <v>283</v>
      </c>
      <c r="C22" s="67" t="s">
        <v>4</v>
      </c>
      <c r="D22" s="67" t="s">
        <v>284</v>
      </c>
      <c r="E22" s="67" t="s">
        <v>688</v>
      </c>
      <c r="F22" s="67" t="s">
        <v>689</v>
      </c>
      <c r="G22" s="68" t="s">
        <v>690</v>
      </c>
      <c r="H22" s="62">
        <f>IF(ISERROR(VLOOKUP($A22,Points!$A$2:$B$75,2,FALSE)),0,VLOOKUP($A22,Points!$A$2:$B$75,2,FALSE))</f>
        <v>24</v>
      </c>
    </row>
    <row r="23" spans="1:8" ht="12">
      <c r="A23" s="71">
        <v>12</v>
      </c>
      <c r="B23" s="63" t="s">
        <v>303</v>
      </c>
      <c r="C23" s="64" t="s">
        <v>20</v>
      </c>
      <c r="D23" s="64" t="s">
        <v>299</v>
      </c>
      <c r="E23" s="64" t="s">
        <v>691</v>
      </c>
      <c r="F23" s="64" t="s">
        <v>692</v>
      </c>
      <c r="G23" s="65" t="s">
        <v>693</v>
      </c>
      <c r="H23" s="62">
        <f>IF(ISERROR(VLOOKUP($A23,Points!$A$2:$B$75,2,FALSE)),0,VLOOKUP($A23,Points!$A$2:$B$75,2,FALSE))</f>
        <v>22</v>
      </c>
    </row>
    <row r="24" spans="1:8" ht="12">
      <c r="A24" s="71">
        <v>13</v>
      </c>
      <c r="B24" s="66" t="s">
        <v>158</v>
      </c>
      <c r="C24" s="67" t="s">
        <v>33</v>
      </c>
      <c r="D24" s="67" t="s">
        <v>320</v>
      </c>
      <c r="E24" s="67" t="s">
        <v>694</v>
      </c>
      <c r="F24" s="67" t="s">
        <v>695</v>
      </c>
      <c r="G24" s="68" t="s">
        <v>696</v>
      </c>
      <c r="H24" s="62">
        <f>IF(ISERROR(VLOOKUP($A24,Points!$A$2:$B$75,2,FALSE)),0,VLOOKUP($A24,Points!$A$2:$B$75,2,FALSE))</f>
        <v>20</v>
      </c>
    </row>
    <row r="25" spans="1:8" ht="12">
      <c r="A25" s="71">
        <v>14</v>
      </c>
      <c r="B25" s="63" t="s">
        <v>162</v>
      </c>
      <c r="C25" s="64" t="s">
        <v>23</v>
      </c>
      <c r="D25" s="64" t="s">
        <v>299</v>
      </c>
      <c r="E25" s="64" t="s">
        <v>691</v>
      </c>
      <c r="F25" s="64" t="s">
        <v>697</v>
      </c>
      <c r="G25" s="65" t="s">
        <v>698</v>
      </c>
      <c r="H25" s="62">
        <f>IF(ISERROR(VLOOKUP($A25,Points!$A$2:$B$75,2,FALSE)),0,VLOOKUP($A25,Points!$A$2:$B$75,2,FALSE))</f>
        <v>18</v>
      </c>
    </row>
    <row r="26" spans="1:8" ht="12">
      <c r="A26" s="71">
        <v>15</v>
      </c>
      <c r="B26" s="66" t="s">
        <v>168</v>
      </c>
      <c r="C26" s="67" t="s">
        <v>30</v>
      </c>
      <c r="D26" s="67" t="s">
        <v>279</v>
      </c>
      <c r="E26" s="67" t="s">
        <v>699</v>
      </c>
      <c r="F26" s="67" t="s">
        <v>700</v>
      </c>
      <c r="G26" s="68" t="s">
        <v>701</v>
      </c>
      <c r="H26" s="62">
        <f>IF(ISERROR(VLOOKUP($A26,Points!$A$2:$B$75,2,FALSE)),0,VLOOKUP($A26,Points!$A$2:$B$75,2,FALSE))</f>
        <v>16</v>
      </c>
    </row>
    <row r="27" spans="1:8" ht="12">
      <c r="A27" s="71">
        <v>16</v>
      </c>
      <c r="B27" s="66" t="s">
        <v>310</v>
      </c>
      <c r="C27" s="67" t="s">
        <v>29</v>
      </c>
      <c r="D27" s="67" t="s">
        <v>311</v>
      </c>
      <c r="E27" s="67" t="s">
        <v>685</v>
      </c>
      <c r="F27" s="67" t="s">
        <v>702</v>
      </c>
      <c r="G27" s="68" t="s">
        <v>703</v>
      </c>
      <c r="H27" s="62">
        <f>IF(ISERROR(VLOOKUP($A27,Points!$A$2:$B$75,2,FALSE)),0,VLOOKUP($A27,Points!$A$2:$B$75,2,FALSE))</f>
        <v>15</v>
      </c>
    </row>
    <row r="28" spans="1:8" ht="12">
      <c r="A28" s="71">
        <v>17</v>
      </c>
      <c r="B28" s="63" t="s">
        <v>400</v>
      </c>
      <c r="C28" s="64" t="s">
        <v>28</v>
      </c>
      <c r="D28" s="64" t="s">
        <v>258</v>
      </c>
      <c r="E28" s="64" t="s">
        <v>677</v>
      </c>
      <c r="F28" s="64" t="s">
        <v>704</v>
      </c>
      <c r="G28" s="65" t="s">
        <v>705</v>
      </c>
      <c r="H28" s="62">
        <f>IF(ISERROR(VLOOKUP($A28,Points!$A$2:$B$75,2,FALSE)),0,VLOOKUP($A28,Points!$A$2:$B$75,2,FALSE))</f>
        <v>14</v>
      </c>
    </row>
    <row r="29" spans="1:8" ht="12">
      <c r="A29" s="2"/>
      <c r="B29" s="2"/>
      <c r="C29" s="2"/>
      <c r="D29" s="45"/>
      <c r="E29" s="45"/>
      <c r="F29" s="45"/>
      <c r="G29" s="45"/>
      <c r="H29" s="2"/>
    </row>
    <row r="30" spans="1:8" ht="12">
      <c r="A30" s="2"/>
      <c r="B30" s="2"/>
      <c r="C30" s="2"/>
      <c r="D30" s="45"/>
      <c r="E30" s="45"/>
      <c r="F30" s="45"/>
      <c r="G30" s="45"/>
      <c r="H30" s="2"/>
    </row>
    <row r="31" spans="1:8" ht="12">
      <c r="A31" s="2"/>
      <c r="B31" s="2"/>
      <c r="C31" s="2"/>
      <c r="D31" s="45"/>
      <c r="E31" s="45"/>
      <c r="F31" s="45"/>
      <c r="G31" s="45"/>
      <c r="H31" s="2"/>
    </row>
    <row r="32" spans="1:7" ht="12">
      <c r="A32" s="2"/>
      <c r="D32" s="38"/>
      <c r="E32" s="38"/>
      <c r="F32" s="38"/>
      <c r="G32" s="38"/>
    </row>
    <row r="33" spans="1:8" ht="12">
      <c r="A33" s="2"/>
      <c r="B33" s="2"/>
      <c r="C33" s="2"/>
      <c r="D33" s="45"/>
      <c r="E33" s="45"/>
      <c r="F33" s="45"/>
      <c r="G33" s="45"/>
      <c r="H33" s="2"/>
    </row>
    <row r="34" spans="1:8" ht="12">
      <c r="A34" s="2"/>
      <c r="B34" s="2"/>
      <c r="C34" s="2"/>
      <c r="D34" s="45"/>
      <c r="E34" s="45"/>
      <c r="F34" s="45"/>
      <c r="G34" s="45"/>
      <c r="H34" s="2"/>
    </row>
    <row r="35" spans="1:8" ht="12">
      <c r="A35" s="2"/>
      <c r="B35" s="2"/>
      <c r="C35" s="2"/>
      <c r="D35" s="45"/>
      <c r="E35" s="45"/>
      <c r="F35" s="45"/>
      <c r="G35" s="45"/>
      <c r="H35" s="2"/>
    </row>
    <row r="36" spans="1:8" ht="12">
      <c r="A36" s="2"/>
      <c r="B36" s="2"/>
      <c r="C36" s="2"/>
      <c r="D36" s="45"/>
      <c r="E36" s="45"/>
      <c r="F36" s="45"/>
      <c r="G36" s="45"/>
      <c r="H36" s="2"/>
    </row>
    <row r="37" spans="1:8" ht="12">
      <c r="A37" s="2"/>
      <c r="B37" s="2"/>
      <c r="C37" s="2"/>
      <c r="D37" s="45"/>
      <c r="E37" s="45"/>
      <c r="F37" s="45"/>
      <c r="G37" s="45"/>
      <c r="H37" s="2"/>
    </row>
    <row r="38" spans="1:8" ht="12">
      <c r="A38" s="2"/>
      <c r="B38" s="2"/>
      <c r="C38" s="2"/>
      <c r="D38" s="45"/>
      <c r="E38" s="45"/>
      <c r="F38" s="45"/>
      <c r="G38" s="45"/>
      <c r="H38" s="2"/>
    </row>
    <row r="39" spans="1:8" ht="12">
      <c r="A39" s="2"/>
      <c r="B39" s="2"/>
      <c r="C39" s="2"/>
      <c r="D39" s="45"/>
      <c r="E39" s="45"/>
      <c r="F39" s="45"/>
      <c r="G39" s="45"/>
      <c r="H39" s="2"/>
    </row>
    <row r="40" spans="1:8" ht="12">
      <c r="A40" s="2"/>
      <c r="B40" s="2"/>
      <c r="C40" s="2"/>
      <c r="D40" s="45"/>
      <c r="E40" s="45"/>
      <c r="F40" s="45"/>
      <c r="G40" s="45"/>
      <c r="H40" s="2"/>
    </row>
    <row r="41" spans="1:8" ht="12">
      <c r="A41" s="2"/>
      <c r="B41" s="2"/>
      <c r="C41" s="2"/>
      <c r="D41" s="45"/>
      <c r="E41" s="45"/>
      <c r="F41" s="45"/>
      <c r="G41" s="45"/>
      <c r="H41" s="2"/>
    </row>
    <row r="42" spans="1:9" ht="12">
      <c r="A42" s="2"/>
      <c r="B42" s="2"/>
      <c r="C42" s="2"/>
      <c r="D42" s="45"/>
      <c r="E42" s="45"/>
      <c r="F42" s="45"/>
      <c r="G42" s="45"/>
      <c r="H42" s="2"/>
      <c r="I42" s="2"/>
    </row>
    <row r="43" spans="1:9" ht="12">
      <c r="A43" s="2"/>
      <c r="B43" s="2"/>
      <c r="C43" s="2"/>
      <c r="D43" s="45"/>
      <c r="E43" s="45"/>
      <c r="F43" s="2"/>
      <c r="G43" s="2"/>
      <c r="H43" s="2"/>
      <c r="I43" s="2"/>
    </row>
    <row r="44" spans="1:9" ht="12">
      <c r="A44" s="2"/>
      <c r="B44" s="2"/>
      <c r="C44" s="2"/>
      <c r="D44" s="45"/>
      <c r="E44" s="45"/>
      <c r="F44" s="2"/>
      <c r="G44" s="2"/>
      <c r="H44" s="2"/>
      <c r="I44" s="2"/>
    </row>
    <row r="45" spans="1:9" ht="12">
      <c r="A45" s="2"/>
      <c r="B45" s="2"/>
      <c r="C45" s="2"/>
      <c r="D45" s="2"/>
      <c r="E45" s="2"/>
      <c r="F45" s="2"/>
      <c r="G45" s="2"/>
      <c r="H45" s="2"/>
      <c r="I45" s="2"/>
    </row>
    <row r="46" spans="1:9" ht="12">
      <c r="A46" s="2"/>
      <c r="B46" s="2"/>
      <c r="C46" s="2"/>
      <c r="D46" s="2"/>
      <c r="E46" s="45"/>
      <c r="F46" s="2"/>
      <c r="G46" s="2"/>
      <c r="H46" s="2"/>
      <c r="I46" s="2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12">
      <c r="A48" s="2"/>
      <c r="B48" s="2"/>
      <c r="C48" s="2"/>
      <c r="D48" s="2"/>
      <c r="E48" s="2"/>
      <c r="F48" s="2"/>
      <c r="G48" s="2"/>
      <c r="H48" s="2"/>
      <c r="I48" s="2"/>
    </row>
    <row r="49" spans="1:9" ht="12">
      <c r="A49" s="2"/>
      <c r="B49" s="2"/>
      <c r="C49" s="2"/>
      <c r="D49" s="2"/>
      <c r="E49" s="2"/>
      <c r="F49" s="2"/>
      <c r="G49" s="2"/>
      <c r="H49" s="2"/>
      <c r="I49" s="2"/>
    </row>
    <row r="50" spans="1:9" ht="12">
      <c r="A50" s="2"/>
      <c r="B50" s="2"/>
      <c r="C50" s="2"/>
      <c r="D50" s="2"/>
      <c r="E50" s="2"/>
      <c r="F50" s="2"/>
      <c r="G50" s="2"/>
      <c r="H50" s="2"/>
      <c r="I50" s="2"/>
    </row>
    <row r="51" spans="1:9" ht="12">
      <c r="A51" s="2"/>
      <c r="B51" s="2"/>
      <c r="C51" s="2"/>
      <c r="D51" s="2"/>
      <c r="E51" s="2"/>
      <c r="F51" s="2"/>
      <c r="G51" s="2"/>
      <c r="H51" s="2"/>
      <c r="I51" s="2"/>
    </row>
    <row r="52" spans="4:9" ht="12">
      <c r="D52" s="38"/>
      <c r="E52" s="38"/>
      <c r="F52" s="38"/>
      <c r="G52" s="38"/>
      <c r="I52" s="2"/>
    </row>
    <row r="53" spans="4:9" ht="12">
      <c r="D53" s="38"/>
      <c r="E53" s="38"/>
      <c r="F53" s="38"/>
      <c r="G53" s="38"/>
      <c r="I53" s="2"/>
    </row>
    <row r="54" spans="4:9" ht="12">
      <c r="D54" s="38"/>
      <c r="E54" s="38"/>
      <c r="F54" s="38"/>
      <c r="G54" s="38"/>
      <c r="I54" s="2"/>
    </row>
    <row r="55" spans="4:9" ht="12">
      <c r="D55" s="38"/>
      <c r="E55" s="38"/>
      <c r="F55" s="38"/>
      <c r="G55" s="38"/>
      <c r="H55" s="44"/>
      <c r="I55" s="2"/>
    </row>
    <row r="56" spans="4:9" ht="12">
      <c r="D56" s="38"/>
      <c r="E56" s="38"/>
      <c r="F56" s="38"/>
      <c r="G56" s="38"/>
      <c r="I56" s="2"/>
    </row>
    <row r="57" spans="4:9" ht="12">
      <c r="D57" s="38"/>
      <c r="E57" s="38"/>
      <c r="F57" s="38"/>
      <c r="G57" s="38"/>
      <c r="I57" s="2"/>
    </row>
    <row r="58" spans="4:9" ht="12">
      <c r="D58" s="38"/>
      <c r="E58" s="38"/>
      <c r="F58" s="38"/>
      <c r="G58" s="38"/>
      <c r="I58" s="2"/>
    </row>
    <row r="59" spans="4:9" ht="12">
      <c r="D59" s="38"/>
      <c r="E59" s="38"/>
      <c r="F59" s="38"/>
      <c r="G59" s="38"/>
      <c r="I59" s="2"/>
    </row>
    <row r="60" spans="4:9" ht="12">
      <c r="D60" s="38"/>
      <c r="E60" s="38"/>
      <c r="F60" s="38"/>
      <c r="G60" s="38"/>
      <c r="I60" s="2"/>
    </row>
    <row r="61" spans="4:9" ht="12">
      <c r="D61" s="38"/>
      <c r="E61" s="38"/>
      <c r="F61" s="38"/>
      <c r="G61" s="38"/>
      <c r="I61" s="2"/>
    </row>
    <row r="62" spans="4:9" ht="12">
      <c r="D62" s="38"/>
      <c r="E62" s="38"/>
      <c r="F62" s="38"/>
      <c r="G62" s="38"/>
      <c r="I62" s="2"/>
    </row>
    <row r="63" spans="4:9" ht="12">
      <c r="D63" s="38"/>
      <c r="E63" s="38"/>
      <c r="F63" s="38"/>
      <c r="G63" s="38"/>
      <c r="I63" s="2"/>
    </row>
    <row r="64" spans="4:9" ht="12">
      <c r="D64" s="38"/>
      <c r="E64" s="38"/>
      <c r="F64" s="38"/>
      <c r="G64" s="38"/>
      <c r="I64" s="2"/>
    </row>
    <row r="66" ht="12">
      <c r="A66" s="46"/>
    </row>
    <row r="67" ht="12">
      <c r="A67" s="46"/>
    </row>
    <row r="68" ht="12">
      <c r="A68" s="47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8:J58"/>
  <sheetViews>
    <sheetView zoomScalePageLayoutView="0" workbookViewId="0" topLeftCell="A21">
      <selection activeCell="D1" activeCellId="1" sqref="C91:O105 D1"/>
    </sheetView>
  </sheetViews>
  <sheetFormatPr defaultColWidth="9.140625" defaultRowHeight="12.75"/>
  <cols>
    <col min="1" max="2" width="6.7109375" style="1" customWidth="1"/>
    <col min="3" max="3" width="31.421875" style="1" customWidth="1"/>
    <col min="4" max="4" width="12.421875" style="1" customWidth="1"/>
    <col min="5" max="5" width="13.7109375" style="1" customWidth="1"/>
    <col min="6" max="6" width="11.28125" style="1" customWidth="1"/>
    <col min="7" max="8" width="7.8515625" style="1" customWidth="1"/>
    <col min="9" max="9" width="8.8515625" style="0" customWidth="1"/>
    <col min="10" max="16384" width="9.140625" style="1" customWidth="1"/>
  </cols>
  <sheetData>
    <row r="8" ht="12">
      <c r="I8" s="29"/>
    </row>
    <row r="9" spans="4:10" ht="12">
      <c r="D9" s="38"/>
      <c r="I9" s="2"/>
      <c r="J9"/>
    </row>
    <row r="10" spans="4:9" ht="12">
      <c r="D10" s="38"/>
      <c r="I10" s="2"/>
    </row>
    <row r="11" spans="4:9" ht="12">
      <c r="D11" s="38"/>
      <c r="I11" s="2"/>
    </row>
    <row r="12" spans="4:9" ht="12">
      <c r="D12" s="38"/>
      <c r="I12" s="2"/>
    </row>
    <row r="13" spans="4:9" ht="12">
      <c r="D13" s="38"/>
      <c r="I13" s="2"/>
    </row>
    <row r="15" spans="4:9" ht="12">
      <c r="D15" s="38"/>
      <c r="I15" s="2"/>
    </row>
    <row r="21" spans="4:9" ht="12">
      <c r="D21" s="38"/>
      <c r="I21" s="2"/>
    </row>
    <row r="22" spans="4:9" ht="12">
      <c r="D22" s="38"/>
      <c r="I22" s="2"/>
    </row>
    <row r="23" spans="4:9" ht="12">
      <c r="D23" s="38"/>
      <c r="I23" s="2"/>
    </row>
    <row r="24" spans="4:9" ht="12">
      <c r="D24" s="38"/>
      <c r="I24" s="2"/>
    </row>
    <row r="25" spans="4:9" ht="12">
      <c r="D25" s="38"/>
      <c r="I25" s="2"/>
    </row>
    <row r="27" spans="4:9" ht="12">
      <c r="D27" s="38"/>
      <c r="I27" s="2"/>
    </row>
    <row r="28" spans="4:9" ht="12">
      <c r="D28" s="38"/>
      <c r="I28" s="2"/>
    </row>
    <row r="29" spans="4:9" ht="12">
      <c r="D29" s="38"/>
      <c r="I29" s="2"/>
    </row>
    <row r="30" spans="4:9" ht="12">
      <c r="D30" s="38"/>
      <c r="I30" s="2"/>
    </row>
    <row r="31" spans="4:9" ht="12">
      <c r="D31" s="38"/>
      <c r="I31" s="2"/>
    </row>
    <row r="33" spans="4:9" ht="12">
      <c r="D33" s="38"/>
      <c r="I33" s="2"/>
    </row>
    <row r="34" spans="4:9" ht="12">
      <c r="D34" s="38"/>
      <c r="I34" s="2"/>
    </row>
    <row r="35" spans="4:9" ht="12">
      <c r="D35" s="38"/>
      <c r="I35" s="2"/>
    </row>
    <row r="36" spans="4:9" ht="12">
      <c r="D36" s="38"/>
      <c r="I36" s="2"/>
    </row>
    <row r="37" spans="4:9" ht="12">
      <c r="D37" s="38"/>
      <c r="I37" s="2"/>
    </row>
    <row r="39" spans="4:9" ht="12">
      <c r="D39" s="38"/>
      <c r="I39" s="2"/>
    </row>
    <row r="40" spans="4:9" ht="12">
      <c r="D40" s="38"/>
      <c r="I40" s="2"/>
    </row>
    <row r="41" spans="4:9" ht="12">
      <c r="D41" s="38"/>
      <c r="I41" s="2"/>
    </row>
    <row r="42" spans="4:9" ht="12">
      <c r="D42" s="38"/>
      <c r="I42" s="2"/>
    </row>
    <row r="43" spans="4:9" ht="12">
      <c r="D43" s="38"/>
      <c r="I43" s="2"/>
    </row>
    <row r="45" spans="4:9" ht="12">
      <c r="D45" s="38"/>
      <c r="I45" s="2"/>
    </row>
    <row r="46" spans="4:9" ht="12">
      <c r="D46" s="38"/>
      <c r="I46" s="2"/>
    </row>
    <row r="47" spans="4:9" ht="12">
      <c r="D47" s="38"/>
      <c r="I47" s="2"/>
    </row>
    <row r="48" spans="4:9" ht="12">
      <c r="D48" s="38"/>
      <c r="I48" s="2"/>
    </row>
    <row r="49" spans="4:9" ht="12">
      <c r="D49" s="38"/>
      <c r="I49" s="2"/>
    </row>
    <row r="51" spans="4:9" ht="12">
      <c r="D51" s="38"/>
      <c r="I51" s="2"/>
    </row>
    <row r="52" spans="4:9" ht="12">
      <c r="D52" s="38"/>
      <c r="I52" s="2"/>
    </row>
    <row r="53" spans="4:9" ht="12">
      <c r="D53" s="38"/>
      <c r="I53" s="2"/>
    </row>
    <row r="54" spans="4:9" ht="12">
      <c r="D54" s="38"/>
      <c r="I54" s="2"/>
    </row>
    <row r="55" spans="4:9" ht="12">
      <c r="D55" s="38"/>
      <c r="I55" s="2"/>
    </row>
    <row r="57" spans="4:9" ht="12">
      <c r="D57" s="38"/>
      <c r="I57" s="2"/>
    </row>
    <row r="58" spans="4:9" ht="12">
      <c r="D58" s="38"/>
      <c r="I58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8:I55"/>
  <sheetViews>
    <sheetView zoomScalePageLayoutView="0" workbookViewId="0" topLeftCell="A12">
      <selection activeCell="A2" activeCellId="1" sqref="C91:O105 A2"/>
    </sheetView>
  </sheetViews>
  <sheetFormatPr defaultColWidth="9.140625" defaultRowHeight="12.75"/>
  <cols>
    <col min="1" max="2" width="6.7109375" style="1" customWidth="1"/>
    <col min="3" max="3" width="31.421875" style="1" customWidth="1"/>
    <col min="4" max="4" width="12.421875" style="1" customWidth="1"/>
    <col min="5" max="5" width="13.7109375" style="1" customWidth="1"/>
    <col min="6" max="6" width="11.28125" style="1" customWidth="1"/>
    <col min="7" max="8" width="7.8515625" style="1" customWidth="1"/>
    <col min="9" max="9" width="9.140625" style="48" customWidth="1"/>
    <col min="10" max="16384" width="9.140625" style="1" customWidth="1"/>
  </cols>
  <sheetData>
    <row r="8" ht="12">
      <c r="I8" s="49"/>
    </row>
    <row r="9" ht="12">
      <c r="D9" s="38"/>
    </row>
    <row r="10" ht="12">
      <c r="D10" s="38"/>
    </row>
    <row r="11" ht="12">
      <c r="D11" s="38"/>
    </row>
    <row r="12" ht="12">
      <c r="D12" s="38"/>
    </row>
    <row r="13" ht="12">
      <c r="D13" s="38"/>
    </row>
    <row r="21" ht="12">
      <c r="D21" s="38"/>
    </row>
    <row r="22" ht="12">
      <c r="D22" s="38"/>
    </row>
    <row r="23" ht="12">
      <c r="D23" s="38"/>
    </row>
    <row r="24" ht="12">
      <c r="D24" s="38"/>
    </row>
    <row r="25" ht="12">
      <c r="D25" s="38"/>
    </row>
    <row r="27" ht="12">
      <c r="D27" s="38"/>
    </row>
    <row r="28" ht="12">
      <c r="D28" s="38"/>
    </row>
    <row r="29" ht="12">
      <c r="D29" s="38"/>
    </row>
    <row r="30" ht="12">
      <c r="D30" s="38"/>
    </row>
    <row r="31" ht="12">
      <c r="D31" s="38"/>
    </row>
    <row r="33" ht="12">
      <c r="D33" s="38"/>
    </row>
    <row r="34" ht="12">
      <c r="D34" s="38"/>
    </row>
    <row r="35" ht="12">
      <c r="D35" s="38"/>
    </row>
    <row r="36" ht="12">
      <c r="D36" s="38"/>
    </row>
    <row r="37" ht="12">
      <c r="D37" s="38"/>
    </row>
    <row r="39" ht="12">
      <c r="D39" s="38"/>
    </row>
    <row r="40" ht="12">
      <c r="D40" s="38"/>
    </row>
    <row r="41" ht="12">
      <c r="D41" s="38"/>
    </row>
    <row r="42" ht="12">
      <c r="D42" s="38"/>
    </row>
    <row r="43" ht="12">
      <c r="D43" s="38"/>
    </row>
    <row r="45" ht="12">
      <c r="D45" s="38"/>
    </row>
    <row r="46" ht="12">
      <c r="D46" s="38"/>
    </row>
    <row r="47" ht="12">
      <c r="D47" s="38"/>
    </row>
    <row r="48" ht="12">
      <c r="D48" s="38"/>
    </row>
    <row r="49" ht="12">
      <c r="D49" s="38"/>
    </row>
    <row r="53" ht="12">
      <c r="D53" s="38"/>
    </row>
    <row r="54" ht="12">
      <c r="D54" s="38"/>
    </row>
    <row r="55" ht="12">
      <c r="D55" s="3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">
      <selection activeCell="A8" activeCellId="1" sqref="C91:O105 A8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6" width="9.140625" style="1" customWidth="1"/>
    <col min="7" max="7" width="12.421875" style="1" customWidth="1"/>
    <col min="8" max="8" width="15.140625" style="50" customWidth="1"/>
    <col min="9" max="9" width="8.8515625" style="0" customWidth="1"/>
    <col min="10" max="16384" width="9.140625" style="1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12">
      <c r="A5" s="2"/>
    </row>
    <row r="6" ht="12">
      <c r="A6" s="2"/>
    </row>
    <row r="7" spans="1:7" ht="12">
      <c r="A7" s="2"/>
      <c r="D7" s="38"/>
      <c r="E7" s="38"/>
      <c r="F7" s="38"/>
      <c r="G7" s="38"/>
    </row>
    <row r="8" spans="1:9" ht="12">
      <c r="A8" s="2"/>
      <c r="D8" s="38"/>
      <c r="E8" s="38"/>
      <c r="F8" s="38"/>
      <c r="G8" s="38"/>
      <c r="I8" s="29"/>
    </row>
    <row r="9" spans="1:7" ht="12">
      <c r="A9" s="2"/>
      <c r="D9" s="38"/>
      <c r="E9" s="38"/>
      <c r="F9" s="38"/>
      <c r="G9" s="38"/>
    </row>
    <row r="10" spans="1:7" ht="12">
      <c r="A10" s="2"/>
      <c r="D10" s="38"/>
      <c r="E10" s="38"/>
      <c r="F10" s="38"/>
      <c r="G10" s="38"/>
    </row>
    <row r="11" spans="1:7" ht="12">
      <c r="A11" s="2"/>
      <c r="D11" s="38"/>
      <c r="E11" s="38"/>
      <c r="F11" s="38"/>
      <c r="G11" s="38"/>
    </row>
    <row r="12" spans="1:7" ht="12">
      <c r="A12" s="2"/>
      <c r="D12" s="38"/>
      <c r="E12" s="38"/>
      <c r="F12" s="38"/>
      <c r="G12" s="38"/>
    </row>
    <row r="13" spans="1:7" ht="12">
      <c r="A13" s="2"/>
      <c r="D13" s="38"/>
      <c r="E13" s="38"/>
      <c r="F13" s="38"/>
      <c r="G13" s="38"/>
    </row>
    <row r="14" spans="1:7" ht="12">
      <c r="A14" s="2"/>
      <c r="D14" s="38"/>
      <c r="E14" s="38"/>
      <c r="F14" s="38"/>
      <c r="G14" s="38"/>
    </row>
    <row r="15" spans="1:7" ht="12">
      <c r="A15" s="2"/>
      <c r="D15" s="38"/>
      <c r="E15" s="38"/>
      <c r="F15" s="38"/>
      <c r="G15" s="38"/>
    </row>
    <row r="16" spans="1:7" ht="12">
      <c r="A16" s="2"/>
      <c r="D16" s="38"/>
      <c r="E16" s="38"/>
      <c r="F16" s="38"/>
      <c r="G16" s="38"/>
    </row>
    <row r="17" spans="1:7" ht="12">
      <c r="A17" s="2"/>
      <c r="D17" s="38"/>
      <c r="E17" s="38"/>
      <c r="F17" s="38"/>
      <c r="G17" s="38"/>
    </row>
    <row r="18" spans="1:7" ht="12">
      <c r="A18" s="2"/>
      <c r="D18" s="38"/>
      <c r="E18" s="38"/>
      <c r="F18" s="38"/>
      <c r="G18" s="38"/>
    </row>
    <row r="19" spans="1:7" ht="12">
      <c r="A19" s="2"/>
      <c r="D19" s="38"/>
      <c r="E19" s="38"/>
      <c r="F19" s="38"/>
      <c r="G19" s="38"/>
    </row>
    <row r="20" spans="1:7" ht="12">
      <c r="A20" s="2"/>
      <c r="D20" s="38"/>
      <c r="E20" s="38"/>
      <c r="F20" s="38"/>
      <c r="G20" s="38"/>
    </row>
    <row r="21" spans="1:7" ht="12">
      <c r="A21" s="2"/>
      <c r="D21" s="38"/>
      <c r="E21" s="38"/>
      <c r="F21" s="38"/>
      <c r="G21" s="38"/>
    </row>
    <row r="22" spans="1:7" ht="12">
      <c r="A22" s="2"/>
      <c r="D22" s="38"/>
      <c r="E22" s="38"/>
      <c r="F22" s="38"/>
      <c r="G22" s="38"/>
    </row>
    <row r="23" spans="1:7" ht="12">
      <c r="A23" s="2"/>
      <c r="D23" s="38"/>
      <c r="E23" s="38"/>
      <c r="F23" s="38"/>
      <c r="G23" s="38"/>
    </row>
    <row r="24" spans="1:7" ht="12">
      <c r="A24" s="2"/>
      <c r="D24" s="38"/>
      <c r="E24" s="38"/>
      <c r="F24" s="38"/>
      <c r="G24" s="38"/>
    </row>
    <row r="25" spans="1:7" ht="12">
      <c r="A25" s="2"/>
      <c r="D25" s="38"/>
      <c r="E25" s="38"/>
      <c r="F25" s="38"/>
      <c r="G25" s="38"/>
    </row>
    <row r="26" spans="1:7" ht="12">
      <c r="A26" s="2"/>
      <c r="D26" s="38"/>
      <c r="E26" s="38"/>
      <c r="F26" s="38"/>
      <c r="G26" s="38"/>
    </row>
    <row r="27" spans="1:7" ht="12">
      <c r="A27" s="2"/>
      <c r="D27" s="38"/>
      <c r="E27" s="38"/>
      <c r="F27" s="38"/>
      <c r="G27" s="38"/>
    </row>
    <row r="28" spans="1:7" ht="12">
      <c r="A28" s="2"/>
      <c r="D28" s="38"/>
      <c r="E28" s="38"/>
      <c r="F28" s="38"/>
      <c r="G28" s="38"/>
    </row>
    <row r="29" spans="1:7" ht="12">
      <c r="A29" s="2"/>
      <c r="D29" s="38"/>
      <c r="E29" s="38"/>
      <c r="F29" s="38"/>
      <c r="G29" s="38"/>
    </row>
    <row r="30" spans="1:7" ht="12">
      <c r="A30" s="2"/>
      <c r="D30" s="38"/>
      <c r="E30" s="38"/>
      <c r="F30" s="38"/>
      <c r="G30" s="38"/>
    </row>
    <row r="31" spans="1:7" ht="12">
      <c r="A31" s="2"/>
      <c r="D31" s="38"/>
      <c r="E31" s="38"/>
      <c r="F31" s="38"/>
      <c r="G31" s="38"/>
    </row>
    <row r="32" spans="1:7" ht="12">
      <c r="A32" s="2"/>
      <c r="D32" s="38"/>
      <c r="E32" s="38"/>
      <c r="F32" s="38"/>
      <c r="G32" s="38"/>
    </row>
    <row r="33" spans="1:7" ht="12">
      <c r="A33" s="2"/>
      <c r="D33" s="38"/>
      <c r="E33" s="38"/>
      <c r="F33" s="38"/>
      <c r="G33" s="38"/>
    </row>
    <row r="34" spans="1:7" ht="12">
      <c r="A34" s="2"/>
      <c r="D34" s="38"/>
      <c r="E34" s="38"/>
      <c r="F34" s="38"/>
      <c r="G34" s="38"/>
    </row>
    <row r="35" spans="1:7" ht="12">
      <c r="A35" s="2"/>
      <c r="D35" s="38"/>
      <c r="E35" s="38"/>
      <c r="F35" s="38"/>
      <c r="G35" s="38"/>
    </row>
    <row r="36" spans="1:7" ht="12">
      <c r="A36" s="2"/>
      <c r="D36" s="38"/>
      <c r="E36" s="38"/>
      <c r="F36" s="38"/>
      <c r="G36" s="38"/>
    </row>
    <row r="37" spans="1:7" ht="12">
      <c r="A37" s="2"/>
      <c r="D37" s="38"/>
      <c r="E37" s="38"/>
      <c r="F37" s="38"/>
      <c r="G37" s="38"/>
    </row>
    <row r="38" spans="1:7" ht="12">
      <c r="A38" s="2"/>
      <c r="D38" s="38"/>
      <c r="E38" s="38"/>
      <c r="F38" s="38"/>
      <c r="G38" s="38"/>
    </row>
    <row r="39" spans="1:7" ht="12">
      <c r="A39" s="2"/>
      <c r="D39" s="38"/>
      <c r="E39" s="38"/>
      <c r="F39" s="38"/>
      <c r="G39" s="38"/>
    </row>
    <row r="40" spans="1:7" ht="12">
      <c r="A40" s="2"/>
      <c r="D40" s="38"/>
      <c r="E40" s="38"/>
      <c r="F40" s="38"/>
      <c r="G40" s="38"/>
    </row>
    <row r="41" spans="1:7" ht="12">
      <c r="A41" s="2"/>
      <c r="D41" s="38"/>
      <c r="E41" s="38"/>
      <c r="F41" s="38"/>
      <c r="G41" s="38"/>
    </row>
    <row r="42" spans="1:7" ht="12">
      <c r="A42" s="2"/>
      <c r="D42" s="38"/>
      <c r="E42" s="38"/>
      <c r="F42" s="38"/>
      <c r="G42" s="38"/>
    </row>
    <row r="43" spans="1:7" ht="12">
      <c r="A43" s="2"/>
      <c r="D43" s="38"/>
      <c r="E43" s="38"/>
      <c r="F43" s="38"/>
      <c r="G43" s="38"/>
    </row>
    <row r="44" spans="1:7" ht="12">
      <c r="A44" s="2"/>
      <c r="D44" s="38"/>
      <c r="E44" s="38"/>
      <c r="F44" s="38"/>
      <c r="G44" s="38"/>
    </row>
    <row r="45" spans="1:7" ht="12">
      <c r="A45" s="2"/>
      <c r="D45" s="38"/>
      <c r="E45" s="38"/>
      <c r="F45" s="38"/>
      <c r="G45" s="38"/>
    </row>
    <row r="46" spans="1:7" ht="12">
      <c r="A46" s="2"/>
      <c r="D46" s="38"/>
      <c r="E46" s="38"/>
      <c r="F46" s="38"/>
      <c r="G46" s="38"/>
    </row>
    <row r="47" spans="1:7" ht="12">
      <c r="A47" s="2"/>
      <c r="D47" s="38"/>
      <c r="E47" s="38"/>
      <c r="F47" s="38"/>
      <c r="G47" s="38"/>
    </row>
    <row r="48" spans="1:7" ht="12">
      <c r="A48" s="2"/>
      <c r="D48" s="38"/>
      <c r="E48" s="38"/>
      <c r="F48" s="38"/>
      <c r="G48" s="38"/>
    </row>
    <row r="49" spans="1:7" ht="12">
      <c r="A49" s="2"/>
      <c r="D49" s="38"/>
      <c r="E49" s="38"/>
      <c r="F49" s="38"/>
      <c r="G49" s="38"/>
    </row>
    <row r="50" spans="1:7" ht="12">
      <c r="A50" s="2"/>
      <c r="D50" s="38"/>
      <c r="E50" s="38"/>
      <c r="F50" s="38"/>
      <c r="G50" s="38"/>
    </row>
    <row r="51" spans="1:7" ht="12">
      <c r="A51" s="2"/>
      <c r="D51" s="38"/>
      <c r="E51" s="38"/>
      <c r="F51" s="38"/>
      <c r="G51" s="38"/>
    </row>
    <row r="52" spans="1:7" ht="12">
      <c r="A52" s="2"/>
      <c r="D52" s="38"/>
      <c r="E52" s="38"/>
      <c r="F52" s="38"/>
      <c r="G52" s="38"/>
    </row>
    <row r="53" spans="1:7" ht="12">
      <c r="A53" s="2"/>
      <c r="D53" s="38"/>
      <c r="E53" s="38"/>
      <c r="F53" s="38"/>
      <c r="G53" s="38"/>
    </row>
    <row r="54" spans="1:7" ht="12">
      <c r="A54" s="2"/>
      <c r="D54" s="38"/>
      <c r="E54" s="38"/>
      <c r="F54" s="38"/>
      <c r="G54" s="38"/>
    </row>
    <row r="55" spans="1:7" ht="12">
      <c r="A55" s="2"/>
      <c r="D55" s="38"/>
      <c r="E55" s="38"/>
      <c r="F55" s="38"/>
      <c r="G55" s="38"/>
    </row>
    <row r="56" spans="1:7" ht="12">
      <c r="A56" s="2"/>
      <c r="D56" s="38"/>
      <c r="E56" s="38"/>
      <c r="F56" s="38"/>
      <c r="G56" s="38"/>
    </row>
    <row r="57" spans="1:7" ht="12">
      <c r="A57" s="2"/>
      <c r="D57" s="38"/>
      <c r="E57" s="38"/>
      <c r="F57" s="38"/>
      <c r="G57" s="38"/>
    </row>
    <row r="58" spans="1:7" ht="12">
      <c r="A58" s="2"/>
      <c r="D58" s="38"/>
      <c r="E58" s="38"/>
      <c r="F58" s="38"/>
      <c r="G58" s="38"/>
    </row>
    <row r="59" spans="1:7" ht="12">
      <c r="A59" s="2"/>
      <c r="D59" s="38"/>
      <c r="E59" s="38"/>
      <c r="F59" s="38"/>
      <c r="G59" s="38"/>
    </row>
    <row r="60" spans="1:7" ht="12">
      <c r="A60" s="2"/>
      <c r="D60" s="38"/>
      <c r="E60" s="38"/>
      <c r="F60" s="38"/>
      <c r="G60" s="38"/>
    </row>
    <row r="61" spans="1:7" ht="12">
      <c r="A61" s="2"/>
      <c r="D61" s="38"/>
      <c r="E61" s="38"/>
      <c r="F61" s="38"/>
      <c r="G61" s="38"/>
    </row>
    <row r="62" spans="1:7" ht="12">
      <c r="A62" s="2"/>
      <c r="D62" s="38"/>
      <c r="E62" s="38"/>
      <c r="F62" s="38"/>
      <c r="G62" s="38"/>
    </row>
    <row r="63" spans="1:7" ht="12">
      <c r="A63" s="2"/>
      <c r="D63" s="38"/>
      <c r="E63" s="38"/>
      <c r="F63" s="38"/>
      <c r="G63" s="38"/>
    </row>
    <row r="64" spans="1:7" ht="12">
      <c r="A64" s="2"/>
      <c r="D64" s="38"/>
      <c r="E64" s="38"/>
      <c r="F64" s="38"/>
      <c r="G64" s="38"/>
    </row>
    <row r="65" spans="1:6" ht="12">
      <c r="A65" s="2"/>
      <c r="D65" s="38"/>
      <c r="E65" s="38"/>
      <c r="F65" s="38"/>
    </row>
    <row r="66" spans="1:4" ht="12">
      <c r="A66" s="2"/>
      <c r="D66" s="38"/>
    </row>
    <row r="67" spans="1:7" ht="12">
      <c r="A67" s="2"/>
      <c r="D67" s="38"/>
      <c r="E67" s="38"/>
      <c r="F67" s="38"/>
      <c r="G67" s="38"/>
    </row>
    <row r="68" spans="1:7" ht="12">
      <c r="A68" s="2"/>
      <c r="D68" s="38"/>
      <c r="E68" s="38"/>
      <c r="F68" s="38"/>
      <c r="G68" s="38"/>
    </row>
    <row r="69" ht="12">
      <c r="A69" s="2"/>
    </row>
    <row r="70" ht="12">
      <c r="A70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2">
      <selection activeCell="A7" activeCellId="1" sqref="C91:O105 A7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8" width="9.140625" style="1" customWidth="1"/>
    <col min="9" max="9" width="8.8515625" style="0" customWidth="1"/>
    <col min="10" max="16384" width="9.140625" style="1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12">
      <c r="A5" s="2"/>
    </row>
    <row r="6" ht="12">
      <c r="A6" s="2"/>
    </row>
    <row r="7" spans="1:9" ht="12">
      <c r="A7" s="2"/>
      <c r="I7" s="29"/>
    </row>
    <row r="8" spans="1:6" ht="12">
      <c r="A8" s="2"/>
      <c r="D8" s="38"/>
      <c r="E8" s="38"/>
      <c r="F8" s="38"/>
    </row>
    <row r="9" spans="1:6" ht="12">
      <c r="A9" s="2"/>
      <c r="D9" s="38"/>
      <c r="E9" s="38"/>
      <c r="F9" s="38"/>
    </row>
    <row r="10" spans="1:6" ht="12">
      <c r="A10" s="2"/>
      <c r="D10" s="38"/>
      <c r="E10" s="38"/>
      <c r="F10" s="38"/>
    </row>
    <row r="11" spans="1:6" ht="12">
      <c r="A11" s="2"/>
      <c r="D11" s="38"/>
      <c r="E11" s="38"/>
      <c r="F11" s="38"/>
    </row>
    <row r="12" spans="1:6" ht="12">
      <c r="A12" s="2"/>
      <c r="D12" s="38"/>
      <c r="E12" s="38"/>
      <c r="F12" s="38"/>
    </row>
    <row r="13" spans="1:7" ht="12">
      <c r="A13" s="2"/>
      <c r="D13" s="38"/>
      <c r="E13" s="38"/>
      <c r="F13" s="38"/>
      <c r="G13" s="38"/>
    </row>
    <row r="14" spans="1:6" ht="12">
      <c r="A14" s="2"/>
      <c r="D14" s="38"/>
      <c r="E14" s="38"/>
      <c r="F14" s="38"/>
    </row>
    <row r="15" spans="1:6" ht="12">
      <c r="A15" s="2"/>
      <c r="D15" s="38"/>
      <c r="E15" s="38"/>
      <c r="F15" s="38"/>
    </row>
    <row r="16" spans="1:6" ht="12">
      <c r="A16" s="2"/>
      <c r="D16" s="38"/>
      <c r="E16" s="38"/>
      <c r="F16" s="38"/>
    </row>
    <row r="17" spans="1:6" ht="12">
      <c r="A17" s="2"/>
      <c r="D17" s="38"/>
      <c r="E17" s="38"/>
      <c r="F17" s="38"/>
    </row>
    <row r="18" spans="1:6" ht="12">
      <c r="A18" s="2"/>
      <c r="D18" s="38"/>
      <c r="E18" s="38"/>
      <c r="F18" s="38"/>
    </row>
    <row r="19" spans="1:6" ht="12">
      <c r="A19" s="2"/>
      <c r="D19" s="38"/>
      <c r="E19" s="38"/>
      <c r="F19" s="38"/>
    </row>
    <row r="20" spans="1:7" ht="12">
      <c r="A20" s="2"/>
      <c r="D20" s="38"/>
      <c r="E20" s="38"/>
      <c r="F20" s="38"/>
      <c r="G20" s="38"/>
    </row>
    <row r="21" spans="1:7" ht="12">
      <c r="A21" s="2"/>
      <c r="D21" s="38"/>
      <c r="E21" s="38"/>
      <c r="F21" s="38"/>
      <c r="G21" s="38"/>
    </row>
    <row r="22" spans="1:6" ht="12">
      <c r="A22" s="2"/>
      <c r="D22" s="38"/>
      <c r="E22" s="38"/>
      <c r="F22" s="38"/>
    </row>
    <row r="23" spans="1:6" ht="12">
      <c r="A23" s="2"/>
      <c r="D23" s="38"/>
      <c r="E23" s="38"/>
      <c r="F23" s="38"/>
    </row>
    <row r="24" spans="1:6" ht="12">
      <c r="A24" s="2"/>
      <c r="D24" s="38"/>
      <c r="E24" s="38"/>
      <c r="F24" s="38"/>
    </row>
    <row r="25" spans="1:6" ht="12">
      <c r="A25" s="2"/>
      <c r="D25" s="38"/>
      <c r="E25" s="38"/>
      <c r="F25" s="38"/>
    </row>
    <row r="26" spans="1:6" ht="12">
      <c r="A26" s="2"/>
      <c r="D26" s="38"/>
      <c r="E26" s="38"/>
      <c r="F26" s="38"/>
    </row>
    <row r="27" spans="1:6" ht="12">
      <c r="A27" s="2"/>
      <c r="D27" s="38"/>
      <c r="E27" s="38"/>
      <c r="F27" s="38"/>
    </row>
    <row r="28" spans="1:6" ht="12">
      <c r="A28" s="2"/>
      <c r="D28" s="38"/>
      <c r="E28" s="38"/>
      <c r="F28" s="38"/>
    </row>
    <row r="29" spans="1:6" ht="12">
      <c r="A29" s="2"/>
      <c r="D29" s="38"/>
      <c r="E29" s="38"/>
      <c r="F29" s="38"/>
    </row>
    <row r="30" spans="1:6" ht="12">
      <c r="A30" s="2"/>
      <c r="D30" s="38"/>
      <c r="E30" s="38"/>
      <c r="F30" s="38"/>
    </row>
    <row r="31" spans="1:6" ht="12">
      <c r="A31" s="2"/>
      <c r="D31" s="38"/>
      <c r="E31" s="38"/>
      <c r="F31" s="38"/>
    </row>
    <row r="32" spans="1:6" ht="12">
      <c r="A32" s="2"/>
      <c r="D32" s="38"/>
      <c r="E32" s="38"/>
      <c r="F32" s="38"/>
    </row>
    <row r="33" spans="1:6" ht="12">
      <c r="A33" s="2"/>
      <c r="D33" s="38"/>
      <c r="E33" s="38"/>
      <c r="F33" s="38"/>
    </row>
    <row r="34" spans="1:6" ht="12">
      <c r="A34" s="2"/>
      <c r="D34" s="38"/>
      <c r="E34" s="38"/>
      <c r="F34" s="38"/>
    </row>
    <row r="35" spans="1:6" ht="12">
      <c r="A35" s="2"/>
      <c r="D35" s="38"/>
      <c r="E35" s="38"/>
      <c r="F35" s="38"/>
    </row>
    <row r="36" spans="1:6" ht="12">
      <c r="A36" s="2"/>
      <c r="D36" s="38"/>
      <c r="E36" s="38"/>
      <c r="F36" s="38"/>
    </row>
    <row r="37" spans="1:6" ht="12">
      <c r="A37" s="2"/>
      <c r="D37" s="38"/>
      <c r="E37" s="38"/>
      <c r="F37" s="38"/>
    </row>
    <row r="38" spans="1:6" ht="12">
      <c r="A38" s="2"/>
      <c r="D38" s="38"/>
      <c r="E38" s="38"/>
      <c r="F38" s="38"/>
    </row>
    <row r="39" spans="1:6" ht="12">
      <c r="A39" s="2"/>
      <c r="D39" s="38"/>
      <c r="E39" s="38"/>
      <c r="F39" s="38"/>
    </row>
    <row r="40" spans="1:6" ht="12">
      <c r="A40" s="2"/>
      <c r="D40" s="38"/>
      <c r="E40" s="38"/>
      <c r="F40" s="38"/>
    </row>
    <row r="41" spans="1:6" ht="12">
      <c r="A41" s="2"/>
      <c r="D41" s="38"/>
      <c r="E41" s="38"/>
      <c r="F41" s="38"/>
    </row>
    <row r="42" spans="1:7" ht="12">
      <c r="A42" s="2"/>
      <c r="D42" s="38"/>
      <c r="E42" s="38"/>
      <c r="F42" s="38"/>
      <c r="G42" s="38"/>
    </row>
    <row r="43" spans="1:6" ht="12">
      <c r="A43" s="2"/>
      <c r="D43" s="38"/>
      <c r="E43" s="38"/>
      <c r="F43" s="38"/>
    </row>
    <row r="44" spans="1:6" ht="12">
      <c r="A44" s="2"/>
      <c r="D44" s="38"/>
      <c r="E44" s="38"/>
      <c r="F44" s="38"/>
    </row>
    <row r="45" spans="1:6" ht="12">
      <c r="A45" s="2"/>
      <c r="D45" s="38"/>
      <c r="E45" s="38"/>
      <c r="F45" s="38"/>
    </row>
    <row r="46" spans="1:6" ht="12">
      <c r="A46" s="2"/>
      <c r="D46" s="38"/>
      <c r="E46" s="38"/>
      <c r="F46" s="38"/>
    </row>
    <row r="47" spans="1:6" ht="12">
      <c r="A47" s="2"/>
      <c r="D47" s="38"/>
      <c r="E47" s="38"/>
      <c r="F47" s="38"/>
    </row>
    <row r="48" spans="1:6" ht="12">
      <c r="A48" s="2"/>
      <c r="D48" s="38"/>
      <c r="E48" s="38"/>
      <c r="F48" s="38"/>
    </row>
    <row r="49" spans="1:6" ht="12">
      <c r="A49" s="2"/>
      <c r="D49" s="38"/>
      <c r="E49" s="38"/>
      <c r="F49" s="38"/>
    </row>
    <row r="50" spans="1:6" ht="12">
      <c r="A50" s="2"/>
      <c r="D50" s="38"/>
      <c r="E50" s="38"/>
      <c r="F50" s="38"/>
    </row>
    <row r="51" spans="1:6" ht="12">
      <c r="A51" s="2"/>
      <c r="D51" s="38"/>
      <c r="E51" s="38"/>
      <c r="F51" s="38"/>
    </row>
    <row r="52" spans="1:6" ht="12">
      <c r="A52" s="2"/>
      <c r="D52" s="38"/>
      <c r="E52" s="38"/>
      <c r="F52" s="38"/>
    </row>
    <row r="53" spans="1:7" ht="12">
      <c r="A53" s="2"/>
      <c r="D53" s="38"/>
      <c r="E53" s="38"/>
      <c r="F53" s="38"/>
      <c r="G53" s="38"/>
    </row>
    <row r="54" spans="1:6" ht="12">
      <c r="A54" s="2"/>
      <c r="D54" s="38"/>
      <c r="E54" s="38"/>
      <c r="F54" s="38"/>
    </row>
    <row r="55" spans="1:6" ht="12">
      <c r="A55" s="2"/>
      <c r="D55" s="38"/>
      <c r="E55" s="38"/>
      <c r="F55" s="38"/>
    </row>
    <row r="56" spans="1:6" ht="12">
      <c r="A56" s="2"/>
      <c r="D56" s="38"/>
      <c r="E56" s="38"/>
      <c r="F56" s="38"/>
    </row>
    <row r="57" spans="1:6" ht="12">
      <c r="A57" s="2"/>
      <c r="D57" s="38"/>
      <c r="E57" s="38"/>
      <c r="F57" s="38"/>
    </row>
    <row r="58" spans="1:6" ht="12">
      <c r="A58" s="2"/>
      <c r="D58" s="38"/>
      <c r="E58" s="38"/>
      <c r="F58" s="38"/>
    </row>
    <row r="59" spans="1:6" ht="12">
      <c r="A59" s="2"/>
      <c r="D59" s="38"/>
      <c r="E59" s="38"/>
      <c r="F59" s="38"/>
    </row>
    <row r="60" ht="12">
      <c r="A60" s="2"/>
    </row>
    <row r="61" spans="1:6" ht="12">
      <c r="A61" s="2"/>
      <c r="D61" s="38"/>
      <c r="E61" s="38"/>
      <c r="F61" s="38"/>
    </row>
    <row r="62" spans="1:6" ht="12">
      <c r="A62" s="2"/>
      <c r="D62" s="38"/>
      <c r="E62" s="38"/>
      <c r="F62" s="38"/>
    </row>
    <row r="63" spans="1:6" ht="12">
      <c r="A63" s="2"/>
      <c r="D63" s="38"/>
      <c r="E63" s="38"/>
      <c r="F63" s="38"/>
    </row>
    <row r="64" spans="1:6" ht="12">
      <c r="A64" s="2"/>
      <c r="D64" s="38"/>
      <c r="E64" s="38"/>
      <c r="F64" s="38"/>
    </row>
    <row r="65" spans="1:6" ht="12">
      <c r="A65" s="2"/>
      <c r="D65" s="38"/>
      <c r="E65" s="38"/>
      <c r="F65" s="38"/>
    </row>
    <row r="66" spans="1:6" ht="12">
      <c r="A66" s="2"/>
      <c r="D66" s="38"/>
      <c r="E66" s="38"/>
      <c r="F66" s="38"/>
    </row>
    <row r="67" spans="1:6" ht="12">
      <c r="A67" s="2"/>
      <c r="D67" s="38"/>
      <c r="E67" s="38"/>
      <c r="F67" s="38"/>
    </row>
    <row r="68" ht="12">
      <c r="A68" s="2"/>
    </row>
    <row r="69" ht="12">
      <c r="A69" s="2"/>
    </row>
    <row r="70" ht="12">
      <c r="A70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7" activeCellId="1" sqref="C91:O105 A7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8" width="9.140625" style="1" customWidth="1"/>
    <col min="9" max="9" width="8.8515625" style="0" customWidth="1"/>
    <col min="10" max="16384" width="9.140625" style="1" customWidth="1"/>
  </cols>
  <sheetData>
    <row r="1" ht="12">
      <c r="A1" s="2"/>
    </row>
    <row r="2" ht="12">
      <c r="A2" s="2"/>
    </row>
    <row r="3" ht="12">
      <c r="A3" s="2"/>
    </row>
    <row r="4" ht="12">
      <c r="A4" s="2"/>
    </row>
    <row r="5" ht="12">
      <c r="A5" s="2"/>
    </row>
    <row r="6" ht="12">
      <c r="A6" s="2"/>
    </row>
    <row r="7" spans="1:9" ht="12">
      <c r="A7" s="2"/>
      <c r="I7" s="29"/>
    </row>
    <row r="8" spans="1:6" ht="12">
      <c r="A8" s="2"/>
      <c r="D8" s="38"/>
      <c r="E8" s="38"/>
      <c r="F8" s="38"/>
    </row>
    <row r="9" spans="1:6" ht="12">
      <c r="A9" s="2"/>
      <c r="D9" s="38"/>
      <c r="E9" s="38"/>
      <c r="F9" s="38"/>
    </row>
    <row r="10" spans="1:6" ht="12">
      <c r="A10" s="2"/>
      <c r="D10" s="38"/>
      <c r="E10" s="38"/>
      <c r="F10" s="38"/>
    </row>
    <row r="11" spans="1:6" ht="12">
      <c r="A11" s="2"/>
      <c r="D11" s="38"/>
      <c r="E11" s="38"/>
      <c r="F11" s="38"/>
    </row>
    <row r="12" spans="1:6" ht="12">
      <c r="A12" s="2"/>
      <c r="D12" s="38"/>
      <c r="E12" s="38"/>
      <c r="F12" s="38"/>
    </row>
    <row r="13" spans="1:6" ht="12">
      <c r="A13" s="2"/>
      <c r="D13" s="38"/>
      <c r="E13" s="38"/>
      <c r="F13" s="38"/>
    </row>
    <row r="14" spans="1:6" ht="12">
      <c r="A14" s="2"/>
      <c r="D14" s="38"/>
      <c r="E14" s="38"/>
      <c r="F14" s="38"/>
    </row>
    <row r="15" spans="1:6" ht="12">
      <c r="A15" s="2"/>
      <c r="D15" s="38"/>
      <c r="E15" s="38"/>
      <c r="F15" s="38"/>
    </row>
    <row r="16" spans="1:6" ht="12">
      <c r="A16" s="2"/>
      <c r="D16" s="38"/>
      <c r="E16" s="38"/>
      <c r="F16" s="38"/>
    </row>
    <row r="17" spans="1:6" ht="12">
      <c r="A17" s="2"/>
      <c r="D17" s="38"/>
      <c r="E17" s="38"/>
      <c r="F17" s="38"/>
    </row>
    <row r="18" spans="1:6" ht="12">
      <c r="A18" s="2"/>
      <c r="D18" s="38"/>
      <c r="E18" s="38"/>
      <c r="F18" s="38"/>
    </row>
    <row r="19" spans="1:7" ht="12">
      <c r="A19" s="2"/>
      <c r="D19" s="38"/>
      <c r="E19" s="38"/>
      <c r="F19" s="38"/>
      <c r="G19" s="38"/>
    </row>
    <row r="20" spans="1:7" ht="12">
      <c r="A20" s="2"/>
      <c r="D20" s="38"/>
      <c r="E20" s="38"/>
      <c r="F20" s="38"/>
      <c r="G20" s="38"/>
    </row>
    <row r="21" spans="1:7" ht="12">
      <c r="A21" s="2"/>
      <c r="D21" s="38"/>
      <c r="E21" s="38"/>
      <c r="F21" s="38"/>
      <c r="G21" s="38"/>
    </row>
    <row r="22" spans="1:6" ht="12">
      <c r="A22" s="2"/>
      <c r="D22" s="38"/>
      <c r="E22" s="38"/>
      <c r="F22" s="38"/>
    </row>
    <row r="23" spans="1:6" ht="12">
      <c r="A23" s="2"/>
      <c r="D23" s="38"/>
      <c r="E23" s="38"/>
      <c r="F23" s="38"/>
    </row>
    <row r="24" spans="1:6" ht="12">
      <c r="A24" s="2"/>
      <c r="D24" s="38"/>
      <c r="E24" s="38"/>
      <c r="F24" s="38"/>
    </row>
    <row r="25" spans="1:6" ht="12">
      <c r="A25" s="2"/>
      <c r="D25" s="38"/>
      <c r="E25" s="38"/>
      <c r="F25" s="38"/>
    </row>
    <row r="26" spans="1:6" ht="12">
      <c r="A26" s="2"/>
      <c r="D26" s="38"/>
      <c r="E26" s="38"/>
      <c r="F26" s="38"/>
    </row>
    <row r="27" spans="1:6" ht="12">
      <c r="A27" s="2"/>
      <c r="C27" s="44"/>
      <c r="D27" s="38"/>
      <c r="E27" s="38"/>
      <c r="F27" s="38"/>
    </row>
    <row r="28" spans="1:6" ht="12">
      <c r="A28" s="2"/>
      <c r="D28" s="38"/>
      <c r="E28" s="38"/>
      <c r="F28" s="38"/>
    </row>
    <row r="29" spans="1:6" ht="12">
      <c r="A29" s="2"/>
      <c r="D29" s="38"/>
      <c r="E29" s="38"/>
      <c r="F29" s="38"/>
    </row>
    <row r="30" spans="1:6" ht="12">
      <c r="A30" s="2"/>
      <c r="D30" s="38"/>
      <c r="E30" s="38"/>
      <c r="F30" s="38"/>
    </row>
    <row r="31" spans="1:6" ht="12">
      <c r="A31" s="2"/>
      <c r="D31" s="38"/>
      <c r="E31" s="38"/>
      <c r="F31" s="38"/>
    </row>
    <row r="32" spans="1:6" ht="12">
      <c r="A32" s="2"/>
      <c r="D32" s="38"/>
      <c r="E32" s="38"/>
      <c r="F32" s="38"/>
    </row>
    <row r="33" spans="1:6" ht="12">
      <c r="A33" s="2"/>
      <c r="D33" s="38"/>
      <c r="E33" s="38"/>
      <c r="F33" s="38"/>
    </row>
    <row r="34" spans="1:6" ht="12">
      <c r="A34" s="2"/>
      <c r="D34" s="38"/>
      <c r="E34" s="38"/>
      <c r="F34" s="38"/>
    </row>
    <row r="35" spans="1:6" ht="12">
      <c r="A35" s="2"/>
      <c r="D35" s="38"/>
      <c r="E35" s="38"/>
      <c r="F35" s="38"/>
    </row>
    <row r="36" spans="1:6" ht="12">
      <c r="A36" s="2"/>
      <c r="D36" s="38"/>
      <c r="E36" s="38"/>
      <c r="F36" s="38"/>
    </row>
    <row r="37" spans="1:6" ht="12">
      <c r="A37" s="2"/>
      <c r="D37" s="38"/>
      <c r="E37" s="38"/>
      <c r="F37" s="38"/>
    </row>
    <row r="38" spans="1:6" ht="12">
      <c r="A38" s="2"/>
      <c r="D38" s="38"/>
      <c r="E38" s="38"/>
      <c r="F38" s="38"/>
    </row>
    <row r="39" spans="1:6" ht="12">
      <c r="A39" s="2"/>
      <c r="D39" s="38"/>
      <c r="E39" s="38"/>
      <c r="F39" s="38"/>
    </row>
    <row r="40" spans="1:6" ht="12">
      <c r="A40" s="2"/>
      <c r="D40" s="38"/>
      <c r="E40" s="38"/>
      <c r="F40" s="38"/>
    </row>
    <row r="41" spans="1:6" ht="12">
      <c r="A41" s="2"/>
      <c r="D41" s="38"/>
      <c r="E41" s="38"/>
      <c r="F41" s="38"/>
    </row>
    <row r="42" spans="1:6" ht="12">
      <c r="A42" s="2"/>
      <c r="D42" s="38"/>
      <c r="E42" s="38"/>
      <c r="F42" s="38"/>
    </row>
    <row r="43" spans="1:6" ht="12">
      <c r="A43" s="2"/>
      <c r="D43" s="38"/>
      <c r="E43" s="38"/>
      <c r="F43" s="38"/>
    </row>
    <row r="44" spans="1:7" ht="12">
      <c r="A44" s="2"/>
      <c r="D44" s="38"/>
      <c r="E44" s="38"/>
      <c r="F44" s="38"/>
      <c r="G44" s="38"/>
    </row>
    <row r="45" spans="1:6" ht="12">
      <c r="A45" s="2"/>
      <c r="D45" s="38"/>
      <c r="E45" s="38"/>
      <c r="F45" s="38"/>
    </row>
    <row r="46" spans="1:6" ht="12">
      <c r="A46" s="2"/>
      <c r="D46" s="38"/>
      <c r="E46" s="38"/>
      <c r="F46" s="38"/>
    </row>
    <row r="47" spans="1:6" ht="12">
      <c r="A47" s="2"/>
      <c r="D47" s="38"/>
      <c r="E47" s="38"/>
      <c r="F47" s="38"/>
    </row>
    <row r="48" spans="1:6" ht="12">
      <c r="A48" s="2"/>
      <c r="D48" s="38"/>
      <c r="E48" s="38"/>
      <c r="F48" s="38"/>
    </row>
    <row r="49" spans="1:6" ht="12">
      <c r="A49" s="2"/>
      <c r="D49" s="38"/>
      <c r="E49" s="38"/>
      <c r="F49" s="38"/>
    </row>
    <row r="50" spans="1:7" ht="12">
      <c r="A50" s="2"/>
      <c r="D50" s="38"/>
      <c r="E50" s="38"/>
      <c r="F50" s="38"/>
      <c r="G50" s="38"/>
    </row>
    <row r="51" spans="1:6" ht="12">
      <c r="A51" s="2"/>
      <c r="D51" s="38"/>
      <c r="E51" s="38"/>
      <c r="F51" s="38"/>
    </row>
    <row r="52" spans="1:6" ht="12">
      <c r="A52" s="2"/>
      <c r="D52" s="38"/>
      <c r="E52" s="38"/>
      <c r="F52" s="38"/>
    </row>
    <row r="53" spans="1:6" ht="12">
      <c r="A53" s="2"/>
      <c r="D53" s="38"/>
      <c r="E53" s="38"/>
      <c r="F53" s="38"/>
    </row>
    <row r="54" spans="1:6" ht="12">
      <c r="A54" s="2"/>
      <c r="D54" s="38"/>
      <c r="E54" s="38"/>
      <c r="F54" s="38"/>
    </row>
    <row r="55" spans="1:6" ht="12">
      <c r="A55" s="2"/>
      <c r="D55" s="38"/>
      <c r="E55" s="38"/>
      <c r="F55" s="38"/>
    </row>
    <row r="56" spans="1:6" ht="12">
      <c r="A56" s="2"/>
      <c r="D56" s="38"/>
      <c r="E56" s="38"/>
      <c r="F56" s="38"/>
    </row>
    <row r="57" spans="1:6" ht="12">
      <c r="A57" s="2"/>
      <c r="D57" s="38"/>
      <c r="E57" s="38"/>
      <c r="F57" s="38"/>
    </row>
    <row r="58" spans="1:6" ht="12">
      <c r="A58" s="2"/>
      <c r="D58" s="38"/>
      <c r="E58" s="38"/>
      <c r="F58" s="38"/>
    </row>
    <row r="59" ht="12">
      <c r="A59" s="2"/>
    </row>
    <row r="60" spans="1:6" ht="12">
      <c r="A60" s="2"/>
      <c r="D60" s="38"/>
      <c r="E60" s="38"/>
      <c r="F60" s="38"/>
    </row>
    <row r="61" ht="12">
      <c r="A61" s="2"/>
    </row>
    <row r="62" spans="1:4" ht="12">
      <c r="A62" s="2"/>
      <c r="D62" s="38"/>
    </row>
    <row r="63" ht="12">
      <c r="A63" s="2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7" activeCellId="1" sqref="C91:O105 A7"/>
    </sheetView>
  </sheetViews>
  <sheetFormatPr defaultColWidth="9.140625" defaultRowHeight="12.75"/>
  <cols>
    <col min="1" max="1" width="38.7109375" style="0" customWidth="1"/>
    <col min="6" max="6" width="15.28125" style="0" customWidth="1"/>
  </cols>
  <sheetData>
    <row r="1" ht="12">
      <c r="A1" s="51" t="s">
        <v>124</v>
      </c>
    </row>
    <row r="2" spans="1:17" ht="15" customHeight="1">
      <c r="A2" s="29" t="s">
        <v>125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 t="s">
        <v>126</v>
      </c>
    </row>
    <row r="3" ht="12">
      <c r="A3" s="29" t="s">
        <v>127</v>
      </c>
    </row>
    <row r="4" ht="12">
      <c r="A4" s="29" t="s">
        <v>128</v>
      </c>
    </row>
    <row r="5" ht="12">
      <c r="A5" s="29" t="s">
        <v>129</v>
      </c>
    </row>
    <row r="6" ht="12">
      <c r="A6" s="29" t="s">
        <v>130</v>
      </c>
    </row>
    <row r="7" ht="12">
      <c r="A7" s="51" t="s">
        <v>131</v>
      </c>
    </row>
    <row r="8" ht="12">
      <c r="A8" s="29" t="s">
        <v>132</v>
      </c>
    </row>
    <row r="9" ht="12">
      <c r="A9" s="29" t="s">
        <v>133</v>
      </c>
    </row>
    <row r="10" ht="12">
      <c r="A10" s="29" t="s">
        <v>134</v>
      </c>
    </row>
    <row r="15" ht="12">
      <c r="A15" s="53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A2" activeCellId="1" sqref="C91:O105 A2"/>
    </sheetView>
  </sheetViews>
  <sheetFormatPr defaultColWidth="9.140625" defaultRowHeight="12.75"/>
  <sheetData>
    <row r="1" spans="1:2" ht="12.75">
      <c r="A1" s="54" t="s">
        <v>135</v>
      </c>
      <c r="B1" s="55" t="s">
        <v>109</v>
      </c>
    </row>
    <row r="2" spans="1:2" ht="12.75">
      <c r="A2" s="56">
        <v>1</v>
      </c>
      <c r="B2" s="57">
        <v>100</v>
      </c>
    </row>
    <row r="3" spans="1:2" ht="12.75">
      <c r="A3" s="58">
        <v>2</v>
      </c>
      <c r="B3" s="59">
        <v>80</v>
      </c>
    </row>
    <row r="4" spans="1:2" ht="12.75">
      <c r="A4" s="58">
        <v>3</v>
      </c>
      <c r="B4" s="59">
        <v>60</v>
      </c>
    </row>
    <row r="5" spans="1:2" ht="12.75">
      <c r="A5" s="58">
        <v>4</v>
      </c>
      <c r="B5" s="59">
        <v>50</v>
      </c>
    </row>
    <row r="6" spans="1:2" ht="12.75">
      <c r="A6" s="58">
        <v>5</v>
      </c>
      <c r="B6" s="59">
        <v>45</v>
      </c>
    </row>
    <row r="7" spans="1:2" ht="12.75">
      <c r="A7" s="58">
        <v>6</v>
      </c>
      <c r="B7" s="59">
        <v>40</v>
      </c>
    </row>
    <row r="8" spans="1:2" ht="12.75">
      <c r="A8" s="58">
        <v>7</v>
      </c>
      <c r="B8" s="59">
        <v>36</v>
      </c>
    </row>
    <row r="9" spans="1:2" ht="12.75">
      <c r="A9" s="58">
        <v>8</v>
      </c>
      <c r="B9" s="59">
        <v>32</v>
      </c>
    </row>
    <row r="10" spans="1:2" ht="12.75">
      <c r="A10" s="58">
        <v>9</v>
      </c>
      <c r="B10" s="59">
        <v>29</v>
      </c>
    </row>
    <row r="11" spans="1:2" ht="12.75">
      <c r="A11" s="58">
        <v>10</v>
      </c>
      <c r="B11" s="59">
        <v>26</v>
      </c>
    </row>
    <row r="12" spans="1:2" ht="12.75">
      <c r="A12" s="58">
        <v>11</v>
      </c>
      <c r="B12" s="59">
        <v>24</v>
      </c>
    </row>
    <row r="13" spans="1:2" ht="12.75">
      <c r="A13" s="58">
        <v>12</v>
      </c>
      <c r="B13" s="59">
        <v>22</v>
      </c>
    </row>
    <row r="14" spans="1:2" ht="12.75">
      <c r="A14" s="58">
        <v>13</v>
      </c>
      <c r="B14" s="59">
        <v>20</v>
      </c>
    </row>
    <row r="15" spans="1:2" ht="12.75">
      <c r="A15" s="58">
        <v>14</v>
      </c>
      <c r="B15" s="59">
        <v>18</v>
      </c>
    </row>
    <row r="16" spans="1:2" ht="12.75">
      <c r="A16" s="58">
        <v>15</v>
      </c>
      <c r="B16" s="59">
        <v>16</v>
      </c>
    </row>
    <row r="17" spans="1:2" ht="12.75">
      <c r="A17" s="58">
        <v>16</v>
      </c>
      <c r="B17" s="59">
        <v>15</v>
      </c>
    </row>
    <row r="18" spans="1:2" ht="12.75">
      <c r="A18" s="58">
        <v>17</v>
      </c>
      <c r="B18" s="59">
        <v>14</v>
      </c>
    </row>
    <row r="19" spans="1:2" ht="12.75">
      <c r="A19" s="58">
        <v>18</v>
      </c>
      <c r="B19" s="59">
        <v>13</v>
      </c>
    </row>
    <row r="20" spans="1:2" ht="12.75">
      <c r="A20" s="58">
        <v>19</v>
      </c>
      <c r="B20" s="59">
        <v>12</v>
      </c>
    </row>
    <row r="21" spans="1:2" ht="12.75">
      <c r="A21" s="58">
        <v>20</v>
      </c>
      <c r="B21" s="59">
        <v>11</v>
      </c>
    </row>
    <row r="22" spans="1:2" ht="12.75">
      <c r="A22" s="58">
        <v>21</v>
      </c>
      <c r="B22" s="59">
        <v>10</v>
      </c>
    </row>
    <row r="23" spans="1:2" ht="12.75">
      <c r="A23" s="58">
        <v>22</v>
      </c>
      <c r="B23" s="59">
        <v>9</v>
      </c>
    </row>
    <row r="24" spans="1:2" ht="12.75">
      <c r="A24" s="58">
        <v>23</v>
      </c>
      <c r="B24" s="59">
        <v>8</v>
      </c>
    </row>
    <row r="25" spans="1:2" ht="12.75">
      <c r="A25" s="58">
        <v>24</v>
      </c>
      <c r="B25" s="59">
        <v>7</v>
      </c>
    </row>
    <row r="26" spans="1:2" ht="12.75">
      <c r="A26" s="58">
        <v>25</v>
      </c>
      <c r="B26" s="59">
        <v>6</v>
      </c>
    </row>
    <row r="27" spans="1:2" ht="12.75">
      <c r="A27" s="58">
        <v>26</v>
      </c>
      <c r="B27" s="59">
        <v>5</v>
      </c>
    </row>
    <row r="28" spans="1:2" ht="12.75">
      <c r="A28" s="58">
        <v>27</v>
      </c>
      <c r="B28" s="59">
        <v>4</v>
      </c>
    </row>
    <row r="29" spans="1:2" ht="12.75">
      <c r="A29" s="58">
        <v>28</v>
      </c>
      <c r="B29" s="59">
        <v>3</v>
      </c>
    </row>
    <row r="30" spans="1:2" ht="12.75">
      <c r="A30" s="58">
        <v>29</v>
      </c>
      <c r="B30" s="59">
        <v>2</v>
      </c>
    </row>
    <row r="31" spans="1:2" ht="12.75">
      <c r="A31" s="58">
        <v>30</v>
      </c>
      <c r="B31" s="59">
        <v>1</v>
      </c>
    </row>
    <row r="32" spans="1:2" ht="12.75">
      <c r="A32" s="58">
        <v>31</v>
      </c>
      <c r="B32" s="59">
        <v>1</v>
      </c>
    </row>
    <row r="33" spans="1:2" ht="12.75">
      <c r="A33" s="58">
        <v>32</v>
      </c>
      <c r="B33" s="59">
        <v>1</v>
      </c>
    </row>
    <row r="34" spans="1:2" ht="12.75">
      <c r="A34" s="58">
        <v>33</v>
      </c>
      <c r="B34" s="59">
        <v>1</v>
      </c>
    </row>
    <row r="35" spans="1:2" ht="12.75">
      <c r="A35" s="58">
        <v>34</v>
      </c>
      <c r="B35" s="59">
        <v>1</v>
      </c>
    </row>
    <row r="36" spans="1:2" ht="12.75">
      <c r="A36" s="58">
        <v>35</v>
      </c>
      <c r="B36" s="59">
        <v>1</v>
      </c>
    </row>
    <row r="37" spans="1:2" ht="12.75">
      <c r="A37" s="58">
        <v>36</v>
      </c>
      <c r="B37" s="59">
        <v>1</v>
      </c>
    </row>
    <row r="38" spans="1:2" ht="12.75">
      <c r="A38" s="58">
        <v>37</v>
      </c>
      <c r="B38" s="59">
        <v>1</v>
      </c>
    </row>
    <row r="39" spans="1:2" ht="12.75">
      <c r="A39" s="58">
        <v>38</v>
      </c>
      <c r="B39" s="59">
        <v>1</v>
      </c>
    </row>
    <row r="40" spans="1:2" ht="12.75">
      <c r="A40" s="58">
        <v>39</v>
      </c>
      <c r="B40" s="59">
        <v>1</v>
      </c>
    </row>
    <row r="41" spans="1:2" ht="12.75">
      <c r="A41" s="58">
        <v>40</v>
      </c>
      <c r="B41" s="59">
        <v>1</v>
      </c>
    </row>
    <row r="42" spans="1:2" ht="12.75">
      <c r="A42" s="58">
        <v>41</v>
      </c>
      <c r="B42" s="59">
        <v>1</v>
      </c>
    </row>
    <row r="43" spans="1:2" ht="12.75">
      <c r="A43" s="58">
        <v>42</v>
      </c>
      <c r="B43" s="59">
        <v>1</v>
      </c>
    </row>
    <row r="44" spans="1:2" ht="12.75">
      <c r="A44" s="58">
        <v>43</v>
      </c>
      <c r="B44" s="59">
        <v>1</v>
      </c>
    </row>
    <row r="45" spans="1:2" ht="12.75">
      <c r="A45" s="58">
        <v>44</v>
      </c>
      <c r="B45" s="59">
        <v>1</v>
      </c>
    </row>
    <row r="46" spans="1:2" ht="12.75">
      <c r="A46" s="58">
        <v>45</v>
      </c>
      <c r="B46" s="59">
        <v>1</v>
      </c>
    </row>
    <row r="47" spans="1:2" ht="12.75">
      <c r="A47" s="58">
        <v>46</v>
      </c>
      <c r="B47" s="59">
        <v>1</v>
      </c>
    </row>
    <row r="48" spans="1:2" ht="12.75">
      <c r="A48" s="58">
        <v>47</v>
      </c>
      <c r="B48" s="59">
        <v>1</v>
      </c>
    </row>
    <row r="49" spans="1:2" ht="12.75">
      <c r="A49" s="58">
        <v>48</v>
      </c>
      <c r="B49" s="59">
        <v>1</v>
      </c>
    </row>
    <row r="50" spans="1:2" ht="12.75">
      <c r="A50" s="58">
        <v>49</v>
      </c>
      <c r="B50" s="59">
        <v>1</v>
      </c>
    </row>
    <row r="51" spans="1:2" ht="12.75">
      <c r="A51" s="58">
        <v>50</v>
      </c>
      <c r="B51" s="59">
        <v>1</v>
      </c>
    </row>
    <row r="52" spans="1:2" ht="12.75">
      <c r="A52" s="58">
        <v>51</v>
      </c>
      <c r="B52" s="59">
        <v>1</v>
      </c>
    </row>
    <row r="53" spans="1:2" ht="12.75">
      <c r="A53" s="58">
        <v>52</v>
      </c>
      <c r="B53" s="59">
        <v>1</v>
      </c>
    </row>
    <row r="54" spans="1:2" ht="12.75">
      <c r="A54" s="58">
        <v>53</v>
      </c>
      <c r="B54" s="59">
        <v>1</v>
      </c>
    </row>
    <row r="55" spans="1:2" ht="12.75">
      <c r="A55" s="58">
        <v>54</v>
      </c>
      <c r="B55" s="59">
        <v>1</v>
      </c>
    </row>
    <row r="56" spans="1:2" ht="12.75">
      <c r="A56" s="58">
        <v>55</v>
      </c>
      <c r="B56" s="59">
        <v>1</v>
      </c>
    </row>
    <row r="57" spans="1:2" ht="12.75">
      <c r="A57" s="58">
        <v>56</v>
      </c>
      <c r="B57" s="59">
        <v>1</v>
      </c>
    </row>
    <row r="58" spans="1:2" ht="12.75">
      <c r="A58" s="58">
        <v>57</v>
      </c>
      <c r="B58" s="59">
        <v>1</v>
      </c>
    </row>
    <row r="59" spans="1:2" ht="12.75">
      <c r="A59" s="58">
        <v>58</v>
      </c>
      <c r="B59" s="59">
        <v>1</v>
      </c>
    </row>
    <row r="60" spans="1:2" ht="12.75">
      <c r="A60" s="58">
        <v>59</v>
      </c>
      <c r="B60" s="59">
        <v>1</v>
      </c>
    </row>
    <row r="61" spans="1:2" ht="12.75">
      <c r="A61" s="58">
        <v>60</v>
      </c>
      <c r="B61" s="59">
        <v>1</v>
      </c>
    </row>
    <row r="62" spans="1:2" ht="12.75">
      <c r="A62" s="58">
        <v>61</v>
      </c>
      <c r="B62" s="59">
        <v>1</v>
      </c>
    </row>
    <row r="63" spans="1:2" ht="12.75">
      <c r="A63" s="58">
        <v>62</v>
      </c>
      <c r="B63" s="59">
        <v>1</v>
      </c>
    </row>
    <row r="64" spans="1:2" ht="12.75">
      <c r="A64" s="58">
        <v>63</v>
      </c>
      <c r="B64" s="59">
        <v>1</v>
      </c>
    </row>
    <row r="65" spans="1:2" ht="12.75">
      <c r="A65" s="58">
        <v>64</v>
      </c>
      <c r="B65" s="59">
        <v>1</v>
      </c>
    </row>
    <row r="66" spans="1:2" ht="12.75">
      <c r="A66" s="58">
        <v>65</v>
      </c>
      <c r="B66" s="59">
        <v>1</v>
      </c>
    </row>
    <row r="67" spans="1:2" ht="12.75">
      <c r="A67" s="58">
        <v>66</v>
      </c>
      <c r="B67" s="59">
        <v>1</v>
      </c>
    </row>
    <row r="68" spans="1:2" ht="12.75">
      <c r="A68" s="58">
        <v>67</v>
      </c>
      <c r="B68" s="59">
        <v>1</v>
      </c>
    </row>
    <row r="69" spans="1:2" ht="12.75">
      <c r="A69" s="58">
        <v>68</v>
      </c>
      <c r="B69" s="59">
        <v>1</v>
      </c>
    </row>
    <row r="70" spans="1:2" ht="12.75">
      <c r="A70" s="58">
        <v>69</v>
      </c>
      <c r="B70" s="59">
        <v>1</v>
      </c>
    </row>
    <row r="71" spans="1:2" ht="12.75">
      <c r="A71" s="58">
        <v>70</v>
      </c>
      <c r="B71" s="59">
        <v>1</v>
      </c>
    </row>
    <row r="72" spans="1:2" ht="12.75">
      <c r="A72" s="58">
        <v>71</v>
      </c>
      <c r="B72" s="59">
        <v>1</v>
      </c>
    </row>
    <row r="73" spans="1:2" ht="12.75">
      <c r="A73" s="58">
        <v>72</v>
      </c>
      <c r="B73" s="59">
        <v>1</v>
      </c>
    </row>
    <row r="74" spans="1:2" ht="12.75">
      <c r="A74" s="58">
        <v>73</v>
      </c>
      <c r="B74" s="59">
        <v>1</v>
      </c>
    </row>
    <row r="75" spans="1:2" ht="12.75">
      <c r="A75" s="58">
        <v>74</v>
      </c>
      <c r="B75" s="59">
        <v>1</v>
      </c>
    </row>
    <row r="76" spans="1:2" ht="12.75">
      <c r="A76" s="58">
        <v>75</v>
      </c>
      <c r="B76" s="59">
        <v>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28125" style="3" customWidth="1"/>
    <col min="2" max="2" width="19.7109375" style="4" customWidth="1"/>
    <col min="3" max="3" width="7.140625" style="5" customWidth="1"/>
    <col min="4" max="4" width="4.57421875" style="6" customWidth="1"/>
    <col min="5" max="8" width="4.00390625" style="0" customWidth="1"/>
    <col min="9" max="9" width="4.140625" style="7" customWidth="1"/>
    <col min="10" max="10" width="4.140625" style="0" customWidth="1"/>
    <col min="11" max="14" width="4.00390625" style="0" customWidth="1"/>
    <col min="15" max="15" width="3.28125" style="8" customWidth="1"/>
  </cols>
  <sheetData>
    <row r="1" spans="1:18" s="16" customFormat="1" ht="89.25">
      <c r="A1" s="9" t="s">
        <v>36</v>
      </c>
      <c r="B1" s="10" t="s">
        <v>37</v>
      </c>
      <c r="C1" s="11" t="s">
        <v>38</v>
      </c>
      <c r="D1" s="12" t="s">
        <v>39</v>
      </c>
      <c r="E1" s="13" t="str">
        <f>Sched!A1</f>
        <v>Jan 10 Wed  GS Camp Fortune</v>
      </c>
      <c r="F1" s="14" t="str">
        <f>Sched!A2</f>
        <v>Jan24 Wed GS Vorlage</v>
      </c>
      <c r="G1" s="14" t="str">
        <f>Sched!A3</f>
        <v>Jan 31 Wed SL Cascades</v>
      </c>
      <c r="H1" s="14" t="str">
        <f>Sched!A4</f>
        <v>Feb 07 Wed SL stubby Vorlage</v>
      </c>
      <c r="I1" s="14" t="str">
        <f>Sched!A5</f>
        <v>Feb 14 Wed GS Cascades</v>
      </c>
      <c r="J1" s="14" t="str">
        <f>Sched!A6</f>
        <v>Feb 21 Wed GS Edelweiss </v>
      </c>
      <c r="K1" s="13" t="str">
        <f>Sched!A7</f>
        <v>Feb 28 Wed SL Camp Fortune</v>
      </c>
      <c r="L1" s="14" t="str">
        <f>Sched!A8</f>
        <v>Mar 06 Wed SL Edelweiss</v>
      </c>
      <c r="M1" s="14" t="str">
        <f>Sched!A9</f>
        <v>Mar 23 Sat GS Edelweiss</v>
      </c>
      <c r="N1" s="14" t="str">
        <f>Sched!A10</f>
        <v>Mar 23 Sat SL Edelweiss</v>
      </c>
      <c r="O1" s="15" t="s">
        <v>40</v>
      </c>
      <c r="Q1"/>
      <c r="R1"/>
    </row>
    <row r="2" spans="1:15" ht="12">
      <c r="A2" s="17">
        <v>1</v>
      </c>
      <c r="B2" s="72" t="s">
        <v>15</v>
      </c>
      <c r="C2" s="18">
        <f>SUM(E2:N2)</f>
        <v>488</v>
      </c>
      <c r="D2" s="19" t="s">
        <v>47</v>
      </c>
      <c r="E2" s="20">
        <f>IF(ISERROR(VLOOKUP($B2,race1!$C:$I,7,FALSE)),0,VLOOKUP($B2,race1!$C:$I,7,FALSE))</f>
        <v>0</v>
      </c>
      <c r="F2" s="20">
        <f>IF(ISERROR(VLOOKUP($B2,race2!$C:$I,6,FALSE)),0,VLOOKUP($B2,race2!$C:$I,6,FALSE))</f>
        <v>36</v>
      </c>
      <c r="G2" s="20">
        <f>IF(ISERROR(VLOOKUP($B2,race3!$C:$I,6,FALSE)),0,VLOOKUP($B2,race3!$C:$I,6,FALSE))</f>
        <v>50</v>
      </c>
      <c r="H2" s="20">
        <f>IF(ISERROR(VLOOKUP($B2,race4!$C:$I,6,FALSE)),0,VLOOKUP($B2,race4!$C:$I,6,FALSE))</f>
        <v>100</v>
      </c>
      <c r="I2" s="20">
        <f>IF(ISERROR(VLOOKUP($B2,race5!$C:$I,6,FALSE)),0,VLOOKUP($B2,race5!$C:$I,6,FALSE))</f>
        <v>26</v>
      </c>
      <c r="J2" s="20">
        <f>IF(ISERROR(VLOOKUP($B2,race6!$C:$I,6,FALSE)),0,VLOOKUP($B2,race6!$C:$I,6,FALSE))</f>
        <v>16</v>
      </c>
      <c r="K2" s="20">
        <f>IF(ISERROR(VLOOKUP($B2,race7!$C:$I,6,FALSE)),0,VLOOKUP($B2,race7!$C:$I,6,FALSE))</f>
        <v>0</v>
      </c>
      <c r="L2" s="20">
        <f>IF(ISERROR(VLOOKUP($B2,race8!$C:$I,6,FALSE)),0,VLOOKUP($B2,race8!$C:$I,6,FALSE))</f>
        <v>100</v>
      </c>
      <c r="M2" s="20">
        <f>IF(ISERROR(VLOOKUP($B2,race9!$C:$I,6,FALSE)),0,VLOOKUP($B2,race9!$C:$I,6,FALSE))</f>
        <v>60</v>
      </c>
      <c r="N2" s="20">
        <f>IF(ISERROR(VLOOKUP($B2,race10!$C:$I,6,FALSE)),0,VLOOKUP($B2,race10!$C:$I,6,FALSE))</f>
        <v>100</v>
      </c>
      <c r="O2" s="21">
        <f>COUNTIF(E2:N2,"&gt;0")</f>
        <v>8</v>
      </c>
    </row>
    <row r="3" spans="1:15" ht="12">
      <c r="A3" s="22">
        <v>2</v>
      </c>
      <c r="B3" s="23" t="s">
        <v>69</v>
      </c>
      <c r="C3" s="24">
        <f>SUM(E3:N3)</f>
        <v>420</v>
      </c>
      <c r="D3" s="25" t="s">
        <v>47</v>
      </c>
      <c r="E3" s="20">
        <f>IF(ISERROR(VLOOKUP($B3,race1!$C:$I,7,FALSE)),0,VLOOKUP($B3,race1!$C:$I,7,FALSE))</f>
        <v>0</v>
      </c>
      <c r="F3" s="20">
        <f>IF(ISERROR(VLOOKUP($B3,race2!$C:$I,6,FALSE)),0,VLOOKUP($B3,race2!$C:$I,6,FALSE))</f>
        <v>80</v>
      </c>
      <c r="G3" s="20">
        <f>IF(ISERROR(VLOOKUP($B3,race3!$C:$I,6,FALSE)),0,VLOOKUP($B3,race3!$C:$I,6,FALSE))</f>
        <v>100</v>
      </c>
      <c r="H3" s="20">
        <f>IF(ISERROR(VLOOKUP($B3,race4!$C:$I,6,FALSE)),0,VLOOKUP($B3,race4!$C:$I,6,FALSE))</f>
        <v>24</v>
      </c>
      <c r="I3" s="20">
        <f>IF(ISERROR(VLOOKUP($B3,race5!$C:$I,6,FALSE)),0,VLOOKUP($B3,race5!$C:$I,6,FALSE))</f>
        <v>36</v>
      </c>
      <c r="J3" s="20">
        <f>IF(ISERROR(VLOOKUP($B3,race6!$C:$I,6,FALSE)),0,VLOOKUP($B3,race6!$C:$I,6,FALSE))</f>
        <v>100</v>
      </c>
      <c r="K3" s="20">
        <f>IF(ISERROR(VLOOKUP($B3,race7!$C:$I,6,FALSE)),0,VLOOKUP($B3,race7!$C:$I,6,FALSE))</f>
        <v>0</v>
      </c>
      <c r="L3" s="20">
        <f>IF(ISERROR(VLOOKUP($B3,race8!$C:$I,6,FALSE)),0,VLOOKUP($B3,race8!$C:$I,6,FALSE))</f>
        <v>80</v>
      </c>
      <c r="M3" s="20">
        <f>IF(ISERROR(VLOOKUP($B3,race9!$C:$I,6,FALSE)),0,VLOOKUP($B3,race9!$C:$I,6,FALSE))</f>
        <v>0</v>
      </c>
      <c r="N3" s="20">
        <f>IF(ISERROR(VLOOKUP($B3,race10!$C:$I,6,FALSE)),0,VLOOKUP($B3,race10!$C:$I,6,FALSE))</f>
        <v>0</v>
      </c>
      <c r="O3" s="21">
        <f>COUNTIF(E3:N3,"&gt;0")</f>
        <v>6</v>
      </c>
    </row>
    <row r="4" spans="1:18" s="29" customFormat="1" ht="12">
      <c r="A4" s="17">
        <v>3</v>
      </c>
      <c r="B4" s="33" t="s">
        <v>14</v>
      </c>
      <c r="C4" s="27">
        <f>SUM(E4:N4)</f>
        <v>337</v>
      </c>
      <c r="D4" s="28" t="s">
        <v>47</v>
      </c>
      <c r="E4" s="20">
        <f>IF(ISERROR(VLOOKUP($B4,race1!$C:$I,7,FALSE)),0,VLOOKUP($B4,race1!$C:$I,7,FALSE))</f>
        <v>0</v>
      </c>
      <c r="F4" s="20">
        <f>IF(ISERROR(VLOOKUP($B4,race2!$C:$I,6,FALSE)),0,VLOOKUP($B4,race2!$C:$I,6,FALSE))</f>
        <v>40</v>
      </c>
      <c r="G4" s="20">
        <f>IF(ISERROR(VLOOKUP($B4,race3!$C:$I,6,FALSE)),0,VLOOKUP($B4,race3!$C:$I,6,FALSE))</f>
        <v>26</v>
      </c>
      <c r="H4" s="20">
        <f>IF(ISERROR(VLOOKUP($B4,race4!$C:$I,6,FALSE)),0,VLOOKUP($B4,race4!$C:$I,6,FALSE))</f>
        <v>60</v>
      </c>
      <c r="I4" s="20">
        <f>IF(ISERROR(VLOOKUP($B4,race5!$C:$I,6,FALSE)),0,VLOOKUP($B4,race5!$C:$I,6,FALSE))</f>
        <v>20</v>
      </c>
      <c r="J4" s="20">
        <f>IF(ISERROR(VLOOKUP($B4,race6!$C:$I,6,FALSE)),0,VLOOKUP($B4,race6!$C:$I,6,FALSE))</f>
        <v>26</v>
      </c>
      <c r="K4" s="20">
        <f>IF(ISERROR(VLOOKUP($B4,race7!$C:$I,6,FALSE)),0,VLOOKUP($B4,race7!$C:$I,6,FALSE))</f>
        <v>0</v>
      </c>
      <c r="L4" s="20">
        <f>IF(ISERROR(VLOOKUP($B4,race8!$C:$I,6,FALSE)),0,VLOOKUP($B4,race8!$C:$I,6,FALSE))</f>
        <v>20</v>
      </c>
      <c r="M4" s="20">
        <f>IF(ISERROR(VLOOKUP($B4,race9!$C:$I,6,FALSE)),0,VLOOKUP($B4,race9!$C:$I,6,FALSE))</f>
        <v>100</v>
      </c>
      <c r="N4" s="20">
        <f>IF(ISERROR(VLOOKUP($B4,race10!$C:$I,6,FALSE)),0,VLOOKUP($B4,race10!$C:$I,6,FALSE))</f>
        <v>45</v>
      </c>
      <c r="O4" s="21">
        <f>COUNTIF(E4:N4,"&gt;0")</f>
        <v>8</v>
      </c>
      <c r="Q4"/>
      <c r="R4"/>
    </row>
    <row r="5" spans="1:18" s="29" customFormat="1" ht="12">
      <c r="A5" s="22">
        <v>4</v>
      </c>
      <c r="B5" s="31" t="s">
        <v>11</v>
      </c>
      <c r="C5" s="27">
        <f>SUM(E5:N5)</f>
        <v>316</v>
      </c>
      <c r="D5" s="34" t="s">
        <v>47</v>
      </c>
      <c r="E5" s="20">
        <f>IF(ISERROR(VLOOKUP($B5,race1!$C:$I,7,FALSE)),0,VLOOKUP($B5,race1!$C:$I,7,FALSE))</f>
        <v>0</v>
      </c>
      <c r="F5" s="20">
        <f>IF(ISERROR(VLOOKUP($B5,race2!$C:$I,6,FALSE)),0,VLOOKUP($B5,race2!$C:$I,6,FALSE))</f>
        <v>0</v>
      </c>
      <c r="G5" s="20">
        <f>IF(ISERROR(VLOOKUP($B5,race3!$C:$I,6,FALSE)),0,VLOOKUP($B5,race3!$C:$I,6,FALSE))</f>
        <v>80</v>
      </c>
      <c r="H5" s="20">
        <f>IF(ISERROR(VLOOKUP($B5,race4!$C:$I,6,FALSE)),0,VLOOKUP($B5,race4!$C:$I,6,FALSE))</f>
        <v>22</v>
      </c>
      <c r="I5" s="20">
        <f>IF(ISERROR(VLOOKUP($B5,race5!$C:$I,6,FALSE)),0,VLOOKUP($B5,race5!$C:$I,6,FALSE))</f>
        <v>50</v>
      </c>
      <c r="J5" s="20">
        <f>IF(ISERROR(VLOOKUP($B5,race6!$C:$I,6,FALSE)),0,VLOOKUP($B5,race6!$C:$I,6,FALSE))</f>
        <v>36</v>
      </c>
      <c r="K5" s="20">
        <f>IF(ISERROR(VLOOKUP($B5,race7!$C:$I,6,FALSE)),0,VLOOKUP($B5,race7!$C:$I,6,FALSE))</f>
        <v>0</v>
      </c>
      <c r="L5" s="20">
        <f>IF(ISERROR(VLOOKUP($B5,race8!$C:$I,6,FALSE)),0,VLOOKUP($B5,race8!$C:$I,6,FALSE))</f>
        <v>36</v>
      </c>
      <c r="M5" s="20">
        <f>IF(ISERROR(VLOOKUP($B5,race9!$C:$I,6,FALSE)),0,VLOOKUP($B5,race9!$C:$I,6,FALSE))</f>
        <v>32</v>
      </c>
      <c r="N5" s="20">
        <f>IF(ISERROR(VLOOKUP($B5,race10!$C:$I,6,FALSE)),0,VLOOKUP($B5,race10!$C:$I,6,FALSE))</f>
        <v>60</v>
      </c>
      <c r="O5" s="21">
        <f>COUNTIF(E5:N5,"&gt;0")</f>
        <v>7</v>
      </c>
      <c r="Q5"/>
      <c r="R5"/>
    </row>
    <row r="6" spans="1:18" s="29" customFormat="1" ht="12">
      <c r="A6" s="17">
        <v>5</v>
      </c>
      <c r="B6" s="26" t="s">
        <v>16</v>
      </c>
      <c r="C6" s="27">
        <f>SUM(E6:N6)</f>
        <v>225</v>
      </c>
      <c r="D6" s="28" t="s">
        <v>47</v>
      </c>
      <c r="E6" s="20">
        <f>IF(ISERROR(VLOOKUP($B6,race1!$C:$I,7,FALSE)),0,VLOOKUP($B6,race1!$C:$I,7,FALSE))</f>
        <v>0</v>
      </c>
      <c r="F6" s="20">
        <f>IF(ISERROR(VLOOKUP($B6,race2!$C:$I,6,FALSE)),0,VLOOKUP($B6,race2!$C:$I,6,FALSE))</f>
        <v>0</v>
      </c>
      <c r="G6" s="20">
        <f>IF(ISERROR(VLOOKUP($B6,race3!$C:$I,6,FALSE)),0,VLOOKUP($B6,race3!$C:$I,6,FALSE))</f>
        <v>15</v>
      </c>
      <c r="H6" s="20">
        <f>IF(ISERROR(VLOOKUP($B6,race4!$C:$I,6,FALSE)),0,VLOOKUP($B6,race4!$C:$I,6,FALSE))</f>
        <v>14</v>
      </c>
      <c r="I6" s="20">
        <f>IF(ISERROR(VLOOKUP($B6,race5!$C:$I,6,FALSE)),0,VLOOKUP($B6,race5!$C:$I,6,FALSE))</f>
        <v>0</v>
      </c>
      <c r="J6" s="20">
        <f>IF(ISERROR(VLOOKUP($B6,race6!$C:$I,6,FALSE)),0,VLOOKUP($B6,race6!$C:$I,6,FALSE))</f>
        <v>40</v>
      </c>
      <c r="K6" s="20">
        <f>IF(ISERROR(VLOOKUP($B6,race7!$C:$I,6,FALSE)),0,VLOOKUP($B6,race7!$C:$I,6,FALSE))</f>
        <v>0</v>
      </c>
      <c r="L6" s="20">
        <f>IF(ISERROR(VLOOKUP($B6,race8!$C:$I,6,FALSE)),0,VLOOKUP($B6,race8!$C:$I,6,FALSE))</f>
        <v>26</v>
      </c>
      <c r="M6" s="20">
        <f>IF(ISERROR(VLOOKUP($B6,race9!$C:$I,6,FALSE)),0,VLOOKUP($B6,race9!$C:$I,6,FALSE))</f>
        <v>80</v>
      </c>
      <c r="N6" s="20">
        <f>IF(ISERROR(VLOOKUP($B6,race10!$C:$I,6,FALSE)),0,VLOOKUP($B6,race10!$C:$I,6,FALSE))</f>
        <v>50</v>
      </c>
      <c r="O6" s="21">
        <f>COUNTIF(E6:N6,"&gt;0")</f>
        <v>6</v>
      </c>
      <c r="Q6"/>
      <c r="R6"/>
    </row>
    <row r="7" spans="1:18" s="29" customFormat="1" ht="12">
      <c r="A7" s="22">
        <v>6</v>
      </c>
      <c r="B7" s="30" t="s">
        <v>0</v>
      </c>
      <c r="C7" s="27">
        <f>SUM(E7:N7)</f>
        <v>207</v>
      </c>
      <c r="D7" s="28" t="s">
        <v>41</v>
      </c>
      <c r="E7" s="20">
        <f>IF(ISERROR(VLOOKUP($B7,race1!$C:$I,7,FALSE)),0,VLOOKUP($B7,race1!$C:$I,7,FALSE))</f>
        <v>0</v>
      </c>
      <c r="F7" s="20">
        <f>IF(ISERROR(VLOOKUP($B7,race2!$C:$I,6,FALSE)),0,VLOOKUP($B7,race2!$C:$I,6,FALSE))</f>
        <v>45</v>
      </c>
      <c r="G7" s="20">
        <f>IF(ISERROR(VLOOKUP($B7,race3!$C:$I,6,FALSE)),0,VLOOKUP($B7,race3!$C:$I,6,FALSE))</f>
        <v>13</v>
      </c>
      <c r="H7" s="20">
        <f>IF(ISERROR(VLOOKUP($B7,race4!$C:$I,6,FALSE)),0,VLOOKUP($B7,race4!$C:$I,6,FALSE))</f>
        <v>0</v>
      </c>
      <c r="I7" s="20">
        <f>IF(ISERROR(VLOOKUP($B7,race5!$C:$I,6,FALSE)),0,VLOOKUP($B7,race5!$C:$I,6,FALSE))</f>
        <v>22</v>
      </c>
      <c r="J7" s="20">
        <f>IF(ISERROR(VLOOKUP($B7,race6!$C:$I,6,FALSE)),0,VLOOKUP($B7,race6!$C:$I,6,FALSE))</f>
        <v>0</v>
      </c>
      <c r="K7" s="20">
        <f>IF(ISERROR(VLOOKUP($B7,race7!$C:$I,6,FALSE)),0,VLOOKUP($B7,race7!$C:$I,6,FALSE))</f>
        <v>0</v>
      </c>
      <c r="L7" s="20">
        <f>IF(ISERROR(VLOOKUP($B7,race8!$C:$I,6,FALSE)),0,VLOOKUP($B7,race8!$C:$I,6,FALSE))</f>
        <v>50</v>
      </c>
      <c r="M7" s="20">
        <f>IF(ISERROR(VLOOKUP($B7,race9!$C:$I,6,FALSE)),0,VLOOKUP($B7,race9!$C:$I,6,FALSE))</f>
        <v>45</v>
      </c>
      <c r="N7" s="20">
        <f>IF(ISERROR(VLOOKUP($B7,race10!$C:$I,6,FALSE)),0,VLOOKUP($B7,race10!$C:$I,6,FALSE))</f>
        <v>32</v>
      </c>
      <c r="O7" s="21">
        <f>COUNTIF(E7:N7,"&gt;0")</f>
        <v>6</v>
      </c>
      <c r="Q7"/>
      <c r="R7"/>
    </row>
    <row r="8" spans="1:18" s="29" customFormat="1" ht="12">
      <c r="A8" s="17">
        <v>7</v>
      </c>
      <c r="B8" s="26" t="s">
        <v>66</v>
      </c>
      <c r="C8" s="27">
        <f>SUM(E8:N8)</f>
        <v>200</v>
      </c>
      <c r="D8" s="28" t="s">
        <v>47</v>
      </c>
      <c r="E8" s="20">
        <f>IF(ISERROR(VLOOKUP($B8,race1!$C:$I,7,FALSE)),0,VLOOKUP($B8,race1!$C:$I,7,FALSE))</f>
        <v>0</v>
      </c>
      <c r="F8" s="20">
        <f>IF(ISERROR(VLOOKUP($B8,race2!$C:$I,6,FALSE)),0,VLOOKUP($B8,race2!$C:$I,6,FALSE))</f>
        <v>100</v>
      </c>
      <c r="G8" s="20">
        <f>IF(ISERROR(VLOOKUP($B8,race3!$C:$I,6,FALSE)),0,VLOOKUP($B8,race3!$C:$I,6,FALSE))</f>
        <v>0</v>
      </c>
      <c r="H8" s="20">
        <f>IF(ISERROR(VLOOKUP($B8,race4!$C:$I,6,FALSE)),0,VLOOKUP($B8,race4!$C:$I,6,FALSE))</f>
        <v>0</v>
      </c>
      <c r="I8" s="20">
        <f>IF(ISERROR(VLOOKUP($B8,race5!$C:$I,6,FALSE)),0,VLOOKUP($B8,race5!$C:$I,6,FALSE))</f>
        <v>100</v>
      </c>
      <c r="J8" s="20">
        <f>IF(ISERROR(VLOOKUP($B8,race6!$C:$I,6,FALSE)),0,VLOOKUP($B8,race6!$C:$I,6,FALSE))</f>
        <v>0</v>
      </c>
      <c r="K8" s="20">
        <f>IF(ISERROR(VLOOKUP($B8,race7!$C:$I,6,FALSE)),0,VLOOKUP($B8,race7!$C:$I,6,FALSE))</f>
        <v>0</v>
      </c>
      <c r="L8" s="20">
        <f>IF(ISERROR(VLOOKUP($B8,race8!$C:$I,6,FALSE)),0,VLOOKUP($B8,race8!$C:$I,6,FALSE))</f>
        <v>0</v>
      </c>
      <c r="M8" s="20">
        <f>IF(ISERROR(VLOOKUP($B8,race9!$C:$I,6,FALSE)),0,VLOOKUP($B8,race9!$C:$I,6,FALSE))</f>
        <v>0</v>
      </c>
      <c r="N8" s="20">
        <f>IF(ISERROR(VLOOKUP($B8,race10!$C:$I,6,FALSE)),0,VLOOKUP($B8,race10!$C:$I,6,FALSE))</f>
        <v>0</v>
      </c>
      <c r="O8" s="21">
        <f>COUNTIF(E8:N8,"&gt;0")</f>
        <v>2</v>
      </c>
      <c r="Q8"/>
      <c r="R8"/>
    </row>
    <row r="9" spans="1:18" s="29" customFormat="1" ht="12">
      <c r="A9" s="22">
        <v>8</v>
      </c>
      <c r="B9" s="30" t="s">
        <v>43</v>
      </c>
      <c r="C9" s="27">
        <f>SUM(E9:N9)</f>
        <v>189</v>
      </c>
      <c r="D9" s="28" t="s">
        <v>41</v>
      </c>
      <c r="E9" s="20">
        <f>IF(ISERROR(VLOOKUP($B9,race1!$C:$I,7,FALSE)),0,VLOOKUP($B9,race1!$C:$I,7,FALSE))</f>
        <v>0</v>
      </c>
      <c r="F9" s="20">
        <f>IF(ISERROR(VLOOKUP($B9,race2!$C:$I,6,FALSE)),0,VLOOKUP($B9,race2!$C:$I,6,FALSE))</f>
        <v>0</v>
      </c>
      <c r="G9" s="20">
        <f>IF(ISERROR(VLOOKUP($B9,race3!$C:$I,6,FALSE)),0,VLOOKUP($B9,race3!$C:$I,6,FALSE))</f>
        <v>60</v>
      </c>
      <c r="H9" s="20">
        <f>IF(ISERROR(VLOOKUP($B9,race4!$C:$I,6,FALSE)),0,VLOOKUP($B9,race4!$C:$I,6,FALSE))</f>
        <v>45</v>
      </c>
      <c r="I9" s="20">
        <f>IF(ISERROR(VLOOKUP($B9,race5!$C:$I,6,FALSE)),0,VLOOKUP($B9,race5!$C:$I,6,FALSE))</f>
        <v>60</v>
      </c>
      <c r="J9" s="20">
        <f>IF(ISERROR(VLOOKUP($B9,race6!$C:$I,6,FALSE)),0,VLOOKUP($B9,race6!$C:$I,6,FALSE))</f>
        <v>0</v>
      </c>
      <c r="K9" s="20">
        <f>IF(ISERROR(VLOOKUP($B9,race7!$C:$I,6,FALSE)),0,VLOOKUP($B9,race7!$C:$I,6,FALSE))</f>
        <v>0</v>
      </c>
      <c r="L9" s="20">
        <f>IF(ISERROR(VLOOKUP($B9,race8!$C:$I,6,FALSE)),0,VLOOKUP($B9,race8!$C:$I,6,FALSE))</f>
        <v>24</v>
      </c>
      <c r="M9" s="20">
        <f>IF(ISERROR(VLOOKUP($B9,race9!$C:$I,6,FALSE)),0,VLOOKUP($B9,race9!$C:$I,6,FALSE))</f>
        <v>0</v>
      </c>
      <c r="N9" s="20">
        <f>IF(ISERROR(VLOOKUP($B9,race10!$C:$I,6,FALSE)),0,VLOOKUP($B9,race10!$C:$I,6,FALSE))</f>
        <v>0</v>
      </c>
      <c r="O9" s="21">
        <f>COUNTIF(E9:N9,"&gt;0")</f>
        <v>4</v>
      </c>
      <c r="Q9"/>
      <c r="R9"/>
    </row>
    <row r="10" spans="1:18" s="29" customFormat="1" ht="12">
      <c r="A10" s="17">
        <v>9</v>
      </c>
      <c r="B10" s="31" t="s">
        <v>4</v>
      </c>
      <c r="C10" s="27">
        <f>SUM(E10:N10)</f>
        <v>181</v>
      </c>
      <c r="D10" s="28" t="s">
        <v>41</v>
      </c>
      <c r="E10" s="20">
        <f>IF(ISERROR(VLOOKUP($B10,race1!$C:$I,7,FALSE)),0,VLOOKUP($B10,race1!$C:$I,7,FALSE))</f>
        <v>0</v>
      </c>
      <c r="F10" s="20">
        <f>IF(ISERROR(VLOOKUP($B10,race2!$C:$I,6,FALSE)),0,VLOOKUP($B10,race2!$C:$I,6,FALSE))</f>
        <v>0</v>
      </c>
      <c r="G10" s="20">
        <f>IF(ISERROR(VLOOKUP($B10,race3!$C:$I,6,FALSE)),0,VLOOKUP($B10,race3!$C:$I,6,FALSE))</f>
        <v>36</v>
      </c>
      <c r="H10" s="20">
        <f>IF(ISERROR(VLOOKUP($B10,race4!$C:$I,6,FALSE)),0,VLOOKUP($B10,race4!$C:$I,6,FALSE))</f>
        <v>40</v>
      </c>
      <c r="I10" s="20">
        <f>IF(ISERROR(VLOOKUP($B10,race5!$C:$I,6,FALSE)),0,VLOOKUP($B10,race5!$C:$I,6,FALSE))</f>
        <v>45</v>
      </c>
      <c r="J10" s="20">
        <f>IF(ISERROR(VLOOKUP($B10,race6!$C:$I,6,FALSE)),0,VLOOKUP($B10,race6!$C:$I,6,FALSE))</f>
        <v>0</v>
      </c>
      <c r="K10" s="20">
        <f>IF(ISERROR(VLOOKUP($B10,race7!$C:$I,6,FALSE)),0,VLOOKUP($B10,race7!$C:$I,6,FALSE))</f>
        <v>0</v>
      </c>
      <c r="L10" s="20">
        <f>IF(ISERROR(VLOOKUP($B10,race8!$C:$I,6,FALSE)),0,VLOOKUP($B10,race8!$C:$I,6,FALSE))</f>
        <v>0</v>
      </c>
      <c r="M10" s="20">
        <f>IF(ISERROR(VLOOKUP($B10,race9!$C:$I,6,FALSE)),0,VLOOKUP($B10,race9!$C:$I,6,FALSE))</f>
        <v>36</v>
      </c>
      <c r="N10" s="20">
        <f>IF(ISERROR(VLOOKUP($B10,race10!$C:$I,6,FALSE)),0,VLOOKUP($B10,race10!$C:$I,6,FALSE))</f>
        <v>24</v>
      </c>
      <c r="O10" s="21">
        <f>COUNTIF(E10:N10,"&gt;0")</f>
        <v>5</v>
      </c>
      <c r="Q10"/>
      <c r="R10"/>
    </row>
    <row r="11" spans="1:18" s="29" customFormat="1" ht="12">
      <c r="A11" s="22">
        <v>10</v>
      </c>
      <c r="B11" s="26" t="s">
        <v>10</v>
      </c>
      <c r="C11" s="27">
        <f>SUM(E11:N11)</f>
        <v>178</v>
      </c>
      <c r="D11" s="28" t="s">
        <v>47</v>
      </c>
      <c r="E11" s="20">
        <f>IF(ISERROR(VLOOKUP($B11,race1!$C:$I,7,FALSE)),0,VLOOKUP($B11,race1!$C:$I,7,FALSE))</f>
        <v>0</v>
      </c>
      <c r="F11" s="20">
        <f>IF(ISERROR(VLOOKUP($B11,race2!$C:$I,6,FALSE)),0,VLOOKUP($B11,race2!$C:$I,6,FALSE))</f>
        <v>18</v>
      </c>
      <c r="G11" s="20">
        <f>IF(ISERROR(VLOOKUP($B11,race3!$C:$I,6,FALSE)),0,VLOOKUP($B11,race3!$C:$I,6,FALSE))</f>
        <v>0</v>
      </c>
      <c r="H11" s="20">
        <f>IF(ISERROR(VLOOKUP($B11,race4!$C:$I,6,FALSE)),0,VLOOKUP($B11,race4!$C:$I,6,FALSE))</f>
        <v>16</v>
      </c>
      <c r="I11" s="20">
        <f>IF(ISERROR(VLOOKUP($B11,race5!$C:$I,6,FALSE)),0,VLOOKUP($B11,race5!$C:$I,6,FALSE))</f>
        <v>24</v>
      </c>
      <c r="J11" s="20">
        <f>IF(ISERROR(VLOOKUP($B11,race6!$C:$I,6,FALSE)),0,VLOOKUP($B11,race6!$C:$I,6,FALSE))</f>
        <v>45</v>
      </c>
      <c r="K11" s="20">
        <f>IF(ISERROR(VLOOKUP($B11,race7!$C:$I,6,FALSE)),0,VLOOKUP($B11,race7!$C:$I,6,FALSE))</f>
        <v>0</v>
      </c>
      <c r="L11" s="20">
        <f>IF(ISERROR(VLOOKUP($B11,race8!$C:$I,6,FALSE)),0,VLOOKUP($B11,race8!$C:$I,6,FALSE))</f>
        <v>22</v>
      </c>
      <c r="M11" s="20">
        <f>IF(ISERROR(VLOOKUP($B11,race9!$C:$I,6,FALSE)),0,VLOOKUP($B11,race9!$C:$I,6,FALSE))</f>
        <v>24</v>
      </c>
      <c r="N11" s="20">
        <f>IF(ISERROR(VLOOKUP($B11,race10!$C:$I,6,FALSE)),0,VLOOKUP($B11,race10!$C:$I,6,FALSE))</f>
        <v>29</v>
      </c>
      <c r="O11" s="21">
        <f>COUNTIF(E11:N11,"&gt;0")</f>
        <v>7</v>
      </c>
      <c r="Q11"/>
      <c r="R11"/>
    </row>
    <row r="12" spans="1:18" s="29" customFormat="1" ht="12">
      <c r="A12" s="32">
        <v>11</v>
      </c>
      <c r="B12" s="26" t="s">
        <v>67</v>
      </c>
      <c r="C12" s="27">
        <f>SUM(E12:N12)</f>
        <v>169</v>
      </c>
      <c r="D12" s="28" t="s">
        <v>47</v>
      </c>
      <c r="E12" s="20">
        <f>IF(ISERROR(VLOOKUP($B12,race1!$C:$I,7,FALSE)),0,VLOOKUP($B12,race1!$C:$I,7,FALSE))</f>
        <v>0</v>
      </c>
      <c r="F12" s="20">
        <f>IF(ISERROR(VLOOKUP($B12,race2!$C:$I,6,FALSE)),0,VLOOKUP($B12,race2!$C:$I,6,FALSE))</f>
        <v>26</v>
      </c>
      <c r="G12" s="20">
        <f>IF(ISERROR(VLOOKUP($B12,race3!$C:$I,6,FALSE)),0,VLOOKUP($B12,race3!$C:$I,6,FALSE))</f>
        <v>18</v>
      </c>
      <c r="H12" s="20">
        <f>IF(ISERROR(VLOOKUP($B12,race4!$C:$I,6,FALSE)),0,VLOOKUP($B12,race4!$C:$I,6,FALSE))</f>
        <v>0</v>
      </c>
      <c r="I12" s="20">
        <f>IF(ISERROR(VLOOKUP($B12,race5!$C:$I,6,FALSE)),0,VLOOKUP($B12,race5!$C:$I,6,FALSE))</f>
        <v>0</v>
      </c>
      <c r="J12" s="20">
        <f>IF(ISERROR(VLOOKUP($B12,race6!$C:$I,6,FALSE)),0,VLOOKUP($B12,race6!$C:$I,6,FALSE))</f>
        <v>80</v>
      </c>
      <c r="K12" s="20">
        <f>IF(ISERROR(VLOOKUP($B12,race7!$C:$I,6,FALSE)),0,VLOOKUP($B12,race7!$C:$I,6,FALSE))</f>
        <v>0</v>
      </c>
      <c r="L12" s="20">
        <f>IF(ISERROR(VLOOKUP($B12,race8!$C:$I,6,FALSE)),0,VLOOKUP($B12,race8!$C:$I,6,FALSE))</f>
        <v>45</v>
      </c>
      <c r="M12" s="20">
        <f>IF(ISERROR(VLOOKUP($B12,race9!$C:$I,6,FALSE)),0,VLOOKUP($B12,race9!$C:$I,6,FALSE))</f>
        <v>0</v>
      </c>
      <c r="N12" s="20">
        <f>IF(ISERROR(VLOOKUP($B12,race10!$C:$I,6,FALSE)),0,VLOOKUP($B12,race10!$C:$I,6,FALSE))</f>
        <v>0</v>
      </c>
      <c r="O12" s="21">
        <f>COUNTIF(E12:N12,"&gt;0")</f>
        <v>4</v>
      </c>
      <c r="Q12"/>
      <c r="R12"/>
    </row>
    <row r="13" spans="1:18" s="29" customFormat="1" ht="12">
      <c r="A13" s="32">
        <v>12</v>
      </c>
      <c r="B13" s="30" t="s">
        <v>33</v>
      </c>
      <c r="C13" s="27">
        <f>SUM(E13:N13)</f>
        <v>165</v>
      </c>
      <c r="D13" s="34" t="s">
        <v>47</v>
      </c>
      <c r="E13" s="20">
        <f>IF(ISERROR(VLOOKUP($B13,race1!$C:$I,7,FALSE)),0,VLOOKUP($B13,race1!$C:$I,7,FALSE))</f>
        <v>0</v>
      </c>
      <c r="F13" s="20">
        <f>IF(ISERROR(VLOOKUP($B13,race2!$C:$I,6,FALSE)),0,VLOOKUP($B13,race2!$C:$I,6,FALSE))</f>
        <v>32</v>
      </c>
      <c r="G13" s="20">
        <f>IF(ISERROR(VLOOKUP($B13,race3!$C:$I,6,FALSE)),0,VLOOKUP($B13,race3!$C:$I,6,FALSE))</f>
        <v>14</v>
      </c>
      <c r="H13" s="20">
        <f>IF(ISERROR(VLOOKUP($B13,race4!$C:$I,6,FALSE)),0,VLOOKUP($B13,race4!$C:$I,6,FALSE))</f>
        <v>12</v>
      </c>
      <c r="I13" s="20">
        <f>IF(ISERROR(VLOOKUP($B13,race5!$C:$I,6,FALSE)),0,VLOOKUP($B13,race5!$C:$I,6,FALSE))</f>
        <v>10</v>
      </c>
      <c r="J13" s="20">
        <f>IF(ISERROR(VLOOKUP($B13,race6!$C:$I,6,FALSE)),0,VLOOKUP($B13,race6!$C:$I,6,FALSE))</f>
        <v>22</v>
      </c>
      <c r="K13" s="20">
        <f>IF(ISERROR(VLOOKUP($B13,race7!$C:$I,6,FALSE)),0,VLOOKUP($B13,race7!$C:$I,6,FALSE))</f>
        <v>0</v>
      </c>
      <c r="L13" s="20">
        <f>IF(ISERROR(VLOOKUP($B13,race8!$C:$I,6,FALSE)),0,VLOOKUP($B13,race8!$C:$I,6,FALSE))</f>
        <v>40</v>
      </c>
      <c r="M13" s="20">
        <f>IF(ISERROR(VLOOKUP($B13,race9!$C:$I,6,FALSE)),0,VLOOKUP($B13,race9!$C:$I,6,FALSE))</f>
        <v>15</v>
      </c>
      <c r="N13" s="20">
        <f>IF(ISERROR(VLOOKUP($B13,race10!$C:$I,6,FALSE)),0,VLOOKUP($B13,race10!$C:$I,6,FALSE))</f>
        <v>20</v>
      </c>
      <c r="O13" s="21">
        <f>COUNTIF(E13:N13,"&gt;0")</f>
        <v>8</v>
      </c>
      <c r="Q13"/>
      <c r="R13"/>
    </row>
    <row r="14" spans="1:18" s="29" customFormat="1" ht="12">
      <c r="A14" s="32">
        <v>13</v>
      </c>
      <c r="B14" s="26" t="s">
        <v>23</v>
      </c>
      <c r="C14" s="27">
        <f>SUM(E14:N14)</f>
        <v>161</v>
      </c>
      <c r="D14" s="28" t="s">
        <v>47</v>
      </c>
      <c r="E14" s="20">
        <f>IF(ISERROR(VLOOKUP($B14,race1!$C:$I,7,FALSE)),0,VLOOKUP($B14,race1!$C:$I,7,FALSE))</f>
        <v>0</v>
      </c>
      <c r="F14" s="20">
        <f>IF(ISERROR(VLOOKUP($B14,race2!$C:$I,6,FALSE)),0,VLOOKUP($B14,race2!$C:$I,6,FALSE))</f>
        <v>22</v>
      </c>
      <c r="G14" s="20">
        <f>IF(ISERROR(VLOOKUP($B14,race3!$C:$I,6,FALSE)),0,VLOOKUP($B14,race3!$C:$I,6,FALSE))</f>
        <v>22</v>
      </c>
      <c r="H14" s="20">
        <f>IF(ISERROR(VLOOKUP($B14,race4!$C:$I,6,FALSE)),0,VLOOKUP($B14,race4!$C:$I,6,FALSE))</f>
        <v>20</v>
      </c>
      <c r="I14" s="20">
        <f>IF(ISERROR(VLOOKUP($B14,race5!$C:$I,6,FALSE)),0,VLOOKUP($B14,race5!$C:$I,6,FALSE))</f>
        <v>16</v>
      </c>
      <c r="J14" s="20">
        <f>IF(ISERROR(VLOOKUP($B14,race6!$C:$I,6,FALSE)),0,VLOOKUP($B14,race6!$C:$I,6,FALSE))</f>
        <v>13</v>
      </c>
      <c r="K14" s="20">
        <f>IF(ISERROR(VLOOKUP($B14,race7!$C:$I,6,FALSE)),0,VLOOKUP($B14,race7!$C:$I,6,FALSE))</f>
        <v>0</v>
      </c>
      <c r="L14" s="20">
        <f>IF(ISERROR(VLOOKUP($B14,race8!$C:$I,6,FALSE)),0,VLOOKUP($B14,race8!$C:$I,6,FALSE))</f>
        <v>32</v>
      </c>
      <c r="M14" s="20">
        <f>IF(ISERROR(VLOOKUP($B14,race9!$C:$I,6,FALSE)),0,VLOOKUP($B14,race9!$C:$I,6,FALSE))</f>
        <v>18</v>
      </c>
      <c r="N14" s="20">
        <f>IF(ISERROR(VLOOKUP($B14,race10!$C:$I,6,FALSE)),0,VLOOKUP($B14,race10!$C:$I,6,FALSE))</f>
        <v>18</v>
      </c>
      <c r="O14" s="21">
        <f>COUNTIF(E14:N14,"&gt;0")</f>
        <v>8</v>
      </c>
      <c r="Q14"/>
      <c r="R14"/>
    </row>
    <row r="15" spans="1:18" s="29" customFormat="1" ht="12">
      <c r="A15" s="32">
        <v>14</v>
      </c>
      <c r="B15" s="31" t="s">
        <v>44</v>
      </c>
      <c r="C15" s="27">
        <f>SUM(E15:N15)</f>
        <v>152</v>
      </c>
      <c r="D15" s="28" t="s">
        <v>41</v>
      </c>
      <c r="E15" s="20">
        <f>IF(ISERROR(VLOOKUP($B15,race1!$C:$I,7,FALSE)),0,VLOOKUP($B15,race1!$C:$I,7,FALSE))</f>
        <v>0</v>
      </c>
      <c r="F15" s="20">
        <f>IF(ISERROR(VLOOKUP($B15,race2!$C:$I,6,FALSE)),0,VLOOKUP($B15,race2!$C:$I,6,FALSE))</f>
        <v>0</v>
      </c>
      <c r="G15" s="20">
        <f>IF(ISERROR(VLOOKUP($B15,race3!$C:$I,6,FALSE)),0,VLOOKUP($B15,race3!$C:$I,6,FALSE))</f>
        <v>40</v>
      </c>
      <c r="H15" s="20">
        <f>IF(ISERROR(VLOOKUP($B15,race4!$C:$I,6,FALSE)),0,VLOOKUP($B15,race4!$C:$I,6,FALSE))</f>
        <v>80</v>
      </c>
      <c r="I15" s="20">
        <f>IF(ISERROR(VLOOKUP($B15,race5!$C:$I,6,FALSE)),0,VLOOKUP($B15,race5!$C:$I,6,FALSE))</f>
        <v>8</v>
      </c>
      <c r="J15" s="20">
        <f>IF(ISERROR(VLOOKUP($B15,race6!$C:$I,6,FALSE)),0,VLOOKUP($B15,race6!$C:$I,6,FALSE))</f>
        <v>12</v>
      </c>
      <c r="K15" s="20">
        <f>IF(ISERROR(VLOOKUP($B15,race7!$C:$I,6,FALSE)),0,VLOOKUP($B15,race7!$C:$I,6,FALSE))</f>
        <v>0</v>
      </c>
      <c r="L15" s="20">
        <f>IF(ISERROR(VLOOKUP($B15,race8!$C:$I,6,FALSE)),0,VLOOKUP($B15,race8!$C:$I,6,FALSE))</f>
        <v>12</v>
      </c>
      <c r="M15" s="20">
        <f>IF(ISERROR(VLOOKUP($B15,race9!$C:$I,6,FALSE)),0,VLOOKUP($B15,race9!$C:$I,6,FALSE))</f>
        <v>0</v>
      </c>
      <c r="N15" s="20">
        <f>IF(ISERROR(VLOOKUP($B15,race10!$C:$I,6,FALSE)),0,VLOOKUP($B15,race10!$C:$I,6,FALSE))</f>
        <v>0</v>
      </c>
      <c r="O15" s="21">
        <f>COUNTIF(E15:N15,"&gt;0")</f>
        <v>5</v>
      </c>
      <c r="Q15"/>
      <c r="R15"/>
    </row>
    <row r="16" spans="1:18" s="29" customFormat="1" ht="12">
      <c r="A16" s="32">
        <v>15</v>
      </c>
      <c r="B16" s="26" t="s">
        <v>82</v>
      </c>
      <c r="C16" s="27">
        <f>SUM(E16:N16)</f>
        <v>140</v>
      </c>
      <c r="D16" s="28" t="s">
        <v>47</v>
      </c>
      <c r="E16" s="20">
        <f>IF(ISERROR(VLOOKUP($B16,race1!$C:$I,7,FALSE)),0,VLOOKUP($B16,race1!$C:$I,7,FALSE))</f>
        <v>0</v>
      </c>
      <c r="F16" s="20">
        <f>IF(ISERROR(VLOOKUP($B16,race2!$C:$I,6,FALSE)),0,VLOOKUP($B16,race2!$C:$I,6,FALSE))</f>
        <v>0</v>
      </c>
      <c r="G16" s="20">
        <f>IF(ISERROR(VLOOKUP($B16,race3!$C:$I,6,FALSE)),0,VLOOKUP($B16,race3!$C:$I,6,FALSE))</f>
        <v>0</v>
      </c>
      <c r="H16" s="20">
        <f>IF(ISERROR(VLOOKUP($B16,race4!$C:$I,6,FALSE)),0,VLOOKUP($B16,race4!$C:$I,6,FALSE))</f>
        <v>0</v>
      </c>
      <c r="I16" s="20">
        <f>IF(ISERROR(VLOOKUP($B16,race5!$C:$I,6,FALSE)),0,VLOOKUP($B16,race5!$C:$I,6,FALSE))</f>
        <v>80</v>
      </c>
      <c r="J16" s="20">
        <f>IF(ISERROR(VLOOKUP($B16,race6!$C:$I,6,FALSE)),0,VLOOKUP($B16,race6!$C:$I,6,FALSE))</f>
        <v>60</v>
      </c>
      <c r="K16" s="20">
        <f>IF(ISERROR(VLOOKUP($B16,race7!$C:$I,6,FALSE)),0,VLOOKUP($B16,race7!$C:$I,6,FALSE))</f>
        <v>0</v>
      </c>
      <c r="L16" s="20">
        <f>IF(ISERROR(VLOOKUP($B16,race8!$C:$I,6,FALSE)),0,VLOOKUP($B16,race8!$C:$I,6,FALSE))</f>
        <v>0</v>
      </c>
      <c r="M16" s="20">
        <f>IF(ISERROR(VLOOKUP($B16,race9!$C:$I,6,FALSE)),0,VLOOKUP($B16,race9!$C:$I,6,FALSE))</f>
        <v>0</v>
      </c>
      <c r="N16" s="20">
        <f>IF(ISERROR(VLOOKUP($B16,race10!$C:$I,6,FALSE)),0,VLOOKUP($B16,race10!$C:$I,6,FALSE))</f>
        <v>0</v>
      </c>
      <c r="O16" s="21">
        <f>COUNTIF(E16:N16,"&gt;0")</f>
        <v>2</v>
      </c>
      <c r="Q16"/>
      <c r="R16"/>
    </row>
    <row r="17" spans="1:18" s="29" customFormat="1" ht="12">
      <c r="A17" s="32">
        <v>16</v>
      </c>
      <c r="B17" s="31" t="s">
        <v>30</v>
      </c>
      <c r="C17" s="27">
        <f>SUM(E17:N17)</f>
        <v>135</v>
      </c>
      <c r="D17" s="34" t="s">
        <v>47</v>
      </c>
      <c r="E17" s="20">
        <f>IF(ISERROR(VLOOKUP($B17,race1!$C:$I,7,FALSE)),0,VLOOKUP($B17,race1!$C:$I,7,FALSE))</f>
        <v>0</v>
      </c>
      <c r="F17" s="20">
        <f>IF(ISERROR(VLOOKUP($B17,race2!$C:$I,6,FALSE)),0,VLOOKUP($B17,race2!$C:$I,6,FALSE))</f>
        <v>0</v>
      </c>
      <c r="G17" s="20">
        <f>IF(ISERROR(VLOOKUP($B17,race3!$C:$I,6,FALSE)),0,VLOOKUP($B17,race3!$C:$I,6,FALSE))</f>
        <v>32</v>
      </c>
      <c r="H17" s="20">
        <f>IF(ISERROR(VLOOKUP($B17,race4!$C:$I,6,FALSE)),0,VLOOKUP($B17,race4!$C:$I,6,FALSE))</f>
        <v>6</v>
      </c>
      <c r="I17" s="20">
        <f>IF(ISERROR(VLOOKUP($B17,race5!$C:$I,6,FALSE)),0,VLOOKUP($B17,race5!$C:$I,6,FALSE))</f>
        <v>15</v>
      </c>
      <c r="J17" s="20">
        <f>IF(ISERROR(VLOOKUP($B17,race6!$C:$I,6,FALSE)),0,VLOOKUP($B17,race6!$C:$I,6,FALSE))</f>
        <v>32</v>
      </c>
      <c r="K17" s="20">
        <f>IF(ISERROR(VLOOKUP($B17,race7!$C:$I,6,FALSE)),0,VLOOKUP($B17,race7!$C:$I,6,FALSE))</f>
        <v>0</v>
      </c>
      <c r="L17" s="20">
        <f>IF(ISERROR(VLOOKUP($B17,race8!$C:$I,6,FALSE)),0,VLOOKUP($B17,race8!$C:$I,6,FALSE))</f>
        <v>18</v>
      </c>
      <c r="M17" s="20">
        <f>IF(ISERROR(VLOOKUP($B17,race9!$C:$I,6,FALSE)),0,VLOOKUP($B17,race9!$C:$I,6,FALSE))</f>
        <v>16</v>
      </c>
      <c r="N17" s="20">
        <f>IF(ISERROR(VLOOKUP($B17,race10!$C:$I,6,FALSE)),0,VLOOKUP($B17,race10!$C:$I,6,FALSE))</f>
        <v>16</v>
      </c>
      <c r="O17" s="21">
        <f>COUNTIF(E17:N17,"&gt;0")</f>
        <v>7</v>
      </c>
      <c r="Q17"/>
      <c r="R17"/>
    </row>
    <row r="18" spans="1:18" s="29" customFormat="1" ht="12">
      <c r="A18" s="32">
        <v>17</v>
      </c>
      <c r="B18" s="31" t="s">
        <v>2</v>
      </c>
      <c r="C18" s="27">
        <f>SUM(E18:N18)</f>
        <v>130</v>
      </c>
      <c r="D18" s="28" t="s">
        <v>41</v>
      </c>
      <c r="E18" s="20">
        <f>IF(ISERROR(VLOOKUP($B18,race1!$C:$I,7,FALSE)),0,VLOOKUP($B18,race1!$C:$I,7,FALSE))</f>
        <v>0</v>
      </c>
      <c r="F18" s="20">
        <f>IF(ISERROR(VLOOKUP($B18,race2!$C:$I,6,FALSE)),0,VLOOKUP($B18,race2!$C:$I,6,FALSE))</f>
        <v>0</v>
      </c>
      <c r="G18" s="20">
        <f>IF(ISERROR(VLOOKUP($B18,race3!$C:$I,6,FALSE)),0,VLOOKUP($B18,race3!$C:$I,6,FALSE))</f>
        <v>0</v>
      </c>
      <c r="H18" s="20">
        <f>IF(ISERROR(VLOOKUP($B18,race4!$C:$I,6,FALSE)),0,VLOOKUP($B18,race4!$C:$I,6,FALSE))</f>
        <v>0</v>
      </c>
      <c r="I18" s="20">
        <f>IF(ISERROR(VLOOKUP($B18,race5!$C:$I,6,FALSE)),0,VLOOKUP($B18,race5!$C:$I,6,FALSE))</f>
        <v>0</v>
      </c>
      <c r="J18" s="20">
        <f>IF(ISERROR(VLOOKUP($B18,race6!$C:$I,6,FALSE)),0,VLOOKUP($B18,race6!$C:$I,6,FALSE))</f>
        <v>0</v>
      </c>
      <c r="K18" s="20">
        <f>IF(ISERROR(VLOOKUP($B18,race7!$C:$I,6,FALSE)),0,VLOOKUP($B18,race7!$C:$I,6,FALSE))</f>
        <v>0</v>
      </c>
      <c r="L18" s="20">
        <f>IF(ISERROR(VLOOKUP($B18,race8!$C:$I,6,FALSE)),0,VLOOKUP($B18,race8!$C:$I,6,FALSE))</f>
        <v>0</v>
      </c>
      <c r="M18" s="20">
        <f>IF(ISERROR(VLOOKUP($B18,race9!$C:$I,6,FALSE)),0,VLOOKUP($B18,race9!$C:$I,6,FALSE))</f>
        <v>50</v>
      </c>
      <c r="N18" s="20">
        <f>IF(ISERROR(VLOOKUP($B18,race10!$C:$I,6,FALSE)),0,VLOOKUP($B18,race10!$C:$I,6,FALSE))</f>
        <v>80</v>
      </c>
      <c r="O18" s="21">
        <f>COUNTIF(E18:N18,"&gt;0")</f>
        <v>2</v>
      </c>
      <c r="Q18"/>
      <c r="R18"/>
    </row>
    <row r="19" spans="1:18" s="29" customFormat="1" ht="12">
      <c r="A19" s="32">
        <v>18</v>
      </c>
      <c r="B19" s="30" t="s">
        <v>65</v>
      </c>
      <c r="C19" s="27">
        <f>SUM(E19:N19)</f>
        <v>130</v>
      </c>
      <c r="D19" s="28" t="s">
        <v>47</v>
      </c>
      <c r="E19" s="20">
        <f>IF(ISERROR(VLOOKUP($B19,race1!$C:$I,7,FALSE)),0,VLOOKUP($B19,race1!$C:$I,7,FALSE))</f>
        <v>0</v>
      </c>
      <c r="F19" s="20">
        <f>IF(ISERROR(VLOOKUP($B19,race2!$C:$I,6,FALSE)),0,VLOOKUP($B19,race2!$C:$I,6,FALSE))</f>
        <v>16</v>
      </c>
      <c r="G19" s="20">
        <f>IF(ISERROR(VLOOKUP($B19,race3!$C:$I,6,FALSE)),0,VLOOKUP($B19,race3!$C:$I,6,FALSE))</f>
        <v>0</v>
      </c>
      <c r="H19" s="20">
        <f>IF(ISERROR(VLOOKUP($B19,race4!$C:$I,6,FALSE)),0,VLOOKUP($B19,race4!$C:$I,6,FALSE))</f>
        <v>29</v>
      </c>
      <c r="I19" s="20">
        <f>IF(ISERROR(VLOOKUP($B19,race5!$C:$I,6,FALSE)),0,VLOOKUP($B19,race5!$C:$I,6,FALSE))</f>
        <v>14</v>
      </c>
      <c r="J19" s="20">
        <f>IF(ISERROR(VLOOKUP($B19,race6!$C:$I,6,FALSE)),0,VLOOKUP($B19,race6!$C:$I,6,FALSE))</f>
        <v>11</v>
      </c>
      <c r="K19" s="20">
        <f>IF(ISERROR(VLOOKUP($B19,race7!$C:$I,6,FALSE)),0,VLOOKUP($B19,race7!$C:$I,6,FALSE))</f>
        <v>0</v>
      </c>
      <c r="L19" s="20">
        <f>IF(ISERROR(VLOOKUP($B19,race8!$C:$I,6,FALSE)),0,VLOOKUP($B19,race8!$C:$I,6,FALSE))</f>
        <v>60</v>
      </c>
      <c r="M19" s="20">
        <f>IF(ISERROR(VLOOKUP($B19,race9!$C:$I,6,FALSE)),0,VLOOKUP($B19,race9!$C:$I,6,FALSE))</f>
        <v>0</v>
      </c>
      <c r="N19" s="20">
        <f>IF(ISERROR(VLOOKUP($B19,race10!$C:$I,6,FALSE)),0,VLOOKUP($B19,race10!$C:$I,6,FALSE))</f>
        <v>0</v>
      </c>
      <c r="O19" s="21">
        <f>COUNTIF(E19:N19,"&gt;0")</f>
        <v>5</v>
      </c>
      <c r="Q19"/>
      <c r="R19"/>
    </row>
    <row r="20" spans="1:18" s="29" customFormat="1" ht="12">
      <c r="A20" s="32">
        <v>19</v>
      </c>
      <c r="B20" s="26" t="s">
        <v>62</v>
      </c>
      <c r="C20" s="27">
        <f>SUM(E20:N20)</f>
        <v>127</v>
      </c>
      <c r="D20" s="28" t="s">
        <v>47</v>
      </c>
      <c r="E20" s="20">
        <f>IF(ISERROR(VLOOKUP($B20,race1!$C:$I,7,FALSE)),0,VLOOKUP($B20,race1!$C:$I,7,FALSE))</f>
        <v>0</v>
      </c>
      <c r="F20" s="20">
        <f>IF(ISERROR(VLOOKUP($B20,race2!$C:$I,6,FALSE)),0,VLOOKUP($B20,race2!$C:$I,6,FALSE))</f>
        <v>50</v>
      </c>
      <c r="G20" s="20">
        <f>IF(ISERROR(VLOOKUP($B20,race3!$C:$I,6,FALSE)),0,VLOOKUP($B20,race3!$C:$I,6,FALSE))</f>
        <v>24</v>
      </c>
      <c r="H20" s="20">
        <f>IF(ISERROR(VLOOKUP($B20,race4!$C:$I,6,FALSE)),0,VLOOKUP($B20,race4!$C:$I,6,FALSE))</f>
        <v>0</v>
      </c>
      <c r="I20" s="20">
        <f>IF(ISERROR(VLOOKUP($B20,race5!$C:$I,6,FALSE)),0,VLOOKUP($B20,race5!$C:$I,6,FALSE))</f>
        <v>0</v>
      </c>
      <c r="J20" s="20">
        <f>IF(ISERROR(VLOOKUP($B20,race6!$C:$I,6,FALSE)),0,VLOOKUP($B20,race6!$C:$I,6,FALSE))</f>
        <v>24</v>
      </c>
      <c r="K20" s="20">
        <f>IF(ISERROR(VLOOKUP($B20,race7!$C:$I,6,FALSE)),0,VLOOKUP($B20,race7!$C:$I,6,FALSE))</f>
        <v>0</v>
      </c>
      <c r="L20" s="20">
        <f>IF(ISERROR(VLOOKUP($B20,race8!$C:$I,6,FALSE)),0,VLOOKUP($B20,race8!$C:$I,6,FALSE))</f>
        <v>29</v>
      </c>
      <c r="M20" s="20">
        <f>IF(ISERROR(VLOOKUP($B20,race9!$C:$I,6,FALSE)),0,VLOOKUP($B20,race9!$C:$I,6,FALSE))</f>
        <v>0</v>
      </c>
      <c r="N20" s="20">
        <f>IF(ISERROR(VLOOKUP($B20,race10!$C:$I,6,FALSE)),0,VLOOKUP($B20,race10!$C:$I,6,FALSE))</f>
        <v>0</v>
      </c>
      <c r="O20" s="21">
        <f>COUNTIF(E20:N20,"&gt;0")</f>
        <v>4</v>
      </c>
      <c r="Q20"/>
      <c r="R20"/>
    </row>
    <row r="21" spans="1:18" s="29" customFormat="1" ht="12">
      <c r="A21" s="32">
        <v>20</v>
      </c>
      <c r="B21" s="26" t="s">
        <v>20</v>
      </c>
      <c r="C21" s="27">
        <f>SUM(E21:N21)</f>
        <v>126</v>
      </c>
      <c r="D21" s="28" t="s">
        <v>47</v>
      </c>
      <c r="E21" s="20">
        <f>IF(ISERROR(VLOOKUP($B21,race1!$C:$I,7,FALSE)),0,VLOOKUP($B21,race1!$C:$I,7,FALSE))</f>
        <v>0</v>
      </c>
      <c r="F21" s="20">
        <f>IF(ISERROR(VLOOKUP($B21,race2!$C:$I,6,FALSE)),0,VLOOKUP($B21,race2!$C:$I,6,FALSE))</f>
        <v>0</v>
      </c>
      <c r="G21" s="20">
        <f>IF(ISERROR(VLOOKUP($B21,race3!$C:$I,6,FALSE)),0,VLOOKUP($B21,race3!$C:$I,6,FALSE))</f>
        <v>20</v>
      </c>
      <c r="H21" s="20">
        <f>IF(ISERROR(VLOOKUP($B21,race4!$C:$I,6,FALSE)),0,VLOOKUP($B21,race4!$C:$I,6,FALSE))</f>
        <v>32</v>
      </c>
      <c r="I21" s="20">
        <f>IF(ISERROR(VLOOKUP($B21,race5!$C:$I,6,FALSE)),0,VLOOKUP($B21,race5!$C:$I,6,FALSE))</f>
        <v>9</v>
      </c>
      <c r="J21" s="20">
        <f>IF(ISERROR(VLOOKUP($B21,race6!$C:$I,6,FALSE)),0,VLOOKUP($B21,race6!$C:$I,6,FALSE))</f>
        <v>14</v>
      </c>
      <c r="K21" s="20">
        <f>IF(ISERROR(VLOOKUP($B21,race7!$C:$I,6,FALSE)),0,VLOOKUP($B21,race7!$C:$I,6,FALSE))</f>
        <v>0</v>
      </c>
      <c r="L21" s="20">
        <f>IF(ISERROR(VLOOKUP($B21,race8!$C:$I,6,FALSE)),0,VLOOKUP($B21,race8!$C:$I,6,FALSE))</f>
        <v>0</v>
      </c>
      <c r="M21" s="20">
        <f>IF(ISERROR(VLOOKUP($B21,race9!$C:$I,6,FALSE)),0,VLOOKUP($B21,race9!$C:$I,6,FALSE))</f>
        <v>29</v>
      </c>
      <c r="N21" s="20">
        <f>IF(ISERROR(VLOOKUP($B21,race10!$C:$I,6,FALSE)),0,VLOOKUP($B21,race10!$C:$I,6,FALSE))</f>
        <v>22</v>
      </c>
      <c r="O21" s="21">
        <f>COUNTIF(E21:N21,"&gt;0")</f>
        <v>6</v>
      </c>
      <c r="Q21"/>
      <c r="R21"/>
    </row>
    <row r="22" spans="1:18" s="29" customFormat="1" ht="12">
      <c r="A22" s="32">
        <v>21</v>
      </c>
      <c r="B22" s="26" t="s">
        <v>78</v>
      </c>
      <c r="C22" s="27">
        <f>SUM(E22:N22)</f>
        <v>122</v>
      </c>
      <c r="D22" s="28" t="s">
        <v>47</v>
      </c>
      <c r="E22" s="20">
        <f>IF(ISERROR(VLOOKUP($B22,race1!$C:$I,7,FALSE)),0,VLOOKUP($B22,race1!$C:$I,7,FALSE))</f>
        <v>0</v>
      </c>
      <c r="F22" s="20">
        <f>IF(ISERROR(VLOOKUP($B22,race2!$C:$I,6,FALSE)),0,VLOOKUP($B22,race2!$C:$I,6,FALSE))</f>
        <v>0</v>
      </c>
      <c r="G22" s="20">
        <f>IF(ISERROR(VLOOKUP($B22,race3!$C:$I,6,FALSE)),0,VLOOKUP($B22,race3!$C:$I,6,FALSE))</f>
        <v>45</v>
      </c>
      <c r="H22" s="20">
        <f>IF(ISERROR(VLOOKUP($B22,race4!$C:$I,6,FALSE)),0,VLOOKUP($B22,race4!$C:$I,6,FALSE))</f>
        <v>26</v>
      </c>
      <c r="I22" s="20">
        <f>IF(ISERROR(VLOOKUP($B22,race5!$C:$I,6,FALSE)),0,VLOOKUP($B22,race5!$C:$I,6,FALSE))</f>
        <v>18</v>
      </c>
      <c r="J22" s="20">
        <f>IF(ISERROR(VLOOKUP($B22,race6!$C:$I,6,FALSE)),0,VLOOKUP($B22,race6!$C:$I,6,FALSE))</f>
        <v>18</v>
      </c>
      <c r="K22" s="20">
        <f>IF(ISERROR(VLOOKUP($B22,race7!$C:$I,6,FALSE)),0,VLOOKUP($B22,race7!$C:$I,6,FALSE))</f>
        <v>0</v>
      </c>
      <c r="L22" s="20">
        <f>IF(ISERROR(VLOOKUP($B22,race8!$C:$I,6,FALSE)),0,VLOOKUP($B22,race8!$C:$I,6,FALSE))</f>
        <v>15</v>
      </c>
      <c r="M22" s="20">
        <f>IF(ISERROR(VLOOKUP($B22,race9!$C:$I,6,FALSE)),0,VLOOKUP($B22,race9!$C:$I,6,FALSE))</f>
        <v>0</v>
      </c>
      <c r="N22" s="20">
        <f>IF(ISERROR(VLOOKUP($B22,race10!$C:$I,6,FALSE)),0,VLOOKUP($B22,race10!$C:$I,6,FALSE))</f>
        <v>0</v>
      </c>
      <c r="O22" s="21">
        <f>COUNTIF(E22:N22,"&gt;0")</f>
        <v>5</v>
      </c>
      <c r="Q22"/>
      <c r="R22"/>
    </row>
    <row r="23" spans="1:18" s="29" customFormat="1" ht="12">
      <c r="A23" s="32">
        <v>22</v>
      </c>
      <c r="B23" s="31" t="s">
        <v>28</v>
      </c>
      <c r="C23" s="27">
        <f>SUM(E23:N23)</f>
        <v>122</v>
      </c>
      <c r="D23" s="34" t="s">
        <v>47</v>
      </c>
      <c r="E23" s="20">
        <f>IF(ISERROR(VLOOKUP($B23,race1!$C:$I,7,FALSE)),0,VLOOKUP($B23,race1!$C:$I,7,FALSE))</f>
        <v>0</v>
      </c>
      <c r="F23" s="20">
        <f>IF(ISERROR(VLOOKUP($B23,race2!$C:$I,6,FALSE)),0,VLOOKUP($B23,race2!$C:$I,6,FALSE))</f>
        <v>0</v>
      </c>
      <c r="G23" s="20">
        <f>IF(ISERROR(VLOOKUP($B23,race3!$C:$I,6,FALSE)),0,VLOOKUP($B23,race3!$C:$I,6,FALSE))</f>
        <v>0</v>
      </c>
      <c r="H23" s="20">
        <f>IF(ISERROR(VLOOKUP($B23,race4!$C:$I,6,FALSE)),0,VLOOKUP($B23,race4!$C:$I,6,FALSE))</f>
        <v>8</v>
      </c>
      <c r="I23" s="20">
        <f>IF(ISERROR(VLOOKUP($B23,race5!$C:$I,6,FALSE)),0,VLOOKUP($B23,race5!$C:$I,6,FALSE))</f>
        <v>12</v>
      </c>
      <c r="J23" s="20">
        <f>IF(ISERROR(VLOOKUP($B23,race6!$C:$I,6,FALSE)),0,VLOOKUP($B23,race6!$C:$I,6,FALSE))</f>
        <v>50</v>
      </c>
      <c r="K23" s="20">
        <f>IF(ISERROR(VLOOKUP($B23,race7!$C:$I,6,FALSE)),0,VLOOKUP($B23,race7!$C:$I,6,FALSE))</f>
        <v>0</v>
      </c>
      <c r="L23" s="20">
        <f>IF(ISERROR(VLOOKUP($B23,race8!$C:$I,6,FALSE)),0,VLOOKUP($B23,race8!$C:$I,6,FALSE))</f>
        <v>16</v>
      </c>
      <c r="M23" s="20">
        <f>IF(ISERROR(VLOOKUP($B23,race9!$C:$I,6,FALSE)),0,VLOOKUP($B23,race9!$C:$I,6,FALSE))</f>
        <v>22</v>
      </c>
      <c r="N23" s="20">
        <f>IF(ISERROR(VLOOKUP($B23,race10!$C:$I,6,FALSE)),0,VLOOKUP($B23,race10!$C:$I,6,FALSE))</f>
        <v>14</v>
      </c>
      <c r="O23" s="21">
        <f>COUNTIF(E23:N23,"&gt;0")</f>
        <v>6</v>
      </c>
      <c r="Q23"/>
      <c r="R23"/>
    </row>
    <row r="24" spans="1:18" s="29" customFormat="1" ht="12">
      <c r="A24" s="32">
        <v>23</v>
      </c>
      <c r="B24" s="30" t="s">
        <v>60</v>
      </c>
      <c r="C24" s="27">
        <f>SUM(E24:N24)</f>
        <v>102</v>
      </c>
      <c r="D24" s="34" t="s">
        <v>47</v>
      </c>
      <c r="E24" s="20">
        <f>IF(ISERROR(VLOOKUP($B24,race1!$C:$I,7,FALSE)),0,VLOOKUP($B24,race1!$C:$I,7,FALSE))</f>
        <v>0</v>
      </c>
      <c r="F24" s="20">
        <f>IF(ISERROR(VLOOKUP($B24,race2!$C:$I,6,FALSE)),0,VLOOKUP($B24,race2!$C:$I,6,FALSE))</f>
        <v>0</v>
      </c>
      <c r="G24" s="20">
        <f>IF(ISERROR(VLOOKUP($B24,race3!$C:$I,6,FALSE)),0,VLOOKUP($B24,race3!$C:$I,6,FALSE))</f>
        <v>29</v>
      </c>
      <c r="H24" s="20">
        <f>IF(ISERROR(VLOOKUP($B24,race4!$C:$I,6,FALSE)),0,VLOOKUP($B24,race4!$C:$I,6,FALSE))</f>
        <v>18</v>
      </c>
      <c r="I24" s="20">
        <f>IF(ISERROR(VLOOKUP($B24,race5!$C:$I,6,FALSE)),0,VLOOKUP($B24,race5!$C:$I,6,FALSE))</f>
        <v>40</v>
      </c>
      <c r="J24" s="20">
        <f>IF(ISERROR(VLOOKUP($B24,race6!$C:$I,6,FALSE)),0,VLOOKUP($B24,race6!$C:$I,6,FALSE))</f>
        <v>15</v>
      </c>
      <c r="K24" s="20">
        <f>IF(ISERROR(VLOOKUP($B24,race7!$C:$I,6,FALSE)),0,VLOOKUP($B24,race7!$C:$I,6,FALSE))</f>
        <v>0</v>
      </c>
      <c r="L24" s="20">
        <f>IF(ISERROR(VLOOKUP($B24,race8!$C:$I,6,FALSE)),0,VLOOKUP($B24,race8!$C:$I,6,FALSE))</f>
        <v>0</v>
      </c>
      <c r="M24" s="20">
        <f>IF(ISERROR(VLOOKUP($B24,race9!$C:$I,6,FALSE)),0,VLOOKUP($B24,race9!$C:$I,6,FALSE))</f>
        <v>0</v>
      </c>
      <c r="N24" s="20">
        <f>IF(ISERROR(VLOOKUP($B24,race10!$C:$I,6,FALSE)),0,VLOOKUP($B24,race10!$C:$I,6,FALSE))</f>
        <v>0</v>
      </c>
      <c r="O24" s="21">
        <f>COUNTIF(E24:N24,"&gt;0")</f>
        <v>4</v>
      </c>
      <c r="Q24"/>
      <c r="R24"/>
    </row>
    <row r="25" spans="1:18" s="29" customFormat="1" ht="12">
      <c r="A25" s="32">
        <v>24</v>
      </c>
      <c r="B25" s="30" t="s">
        <v>29</v>
      </c>
      <c r="C25" s="27">
        <f>SUM(E25:N25)</f>
        <v>84</v>
      </c>
      <c r="D25" s="28" t="s">
        <v>47</v>
      </c>
      <c r="E25" s="20">
        <f>IF(ISERROR(VLOOKUP($B25,race1!$C:$I,7,FALSE)),0,VLOOKUP($B25,race1!$C:$I,7,FALSE))</f>
        <v>0</v>
      </c>
      <c r="F25" s="20">
        <f>IF(ISERROR(VLOOKUP($B25,race2!$C:$I,6,FALSE)),0,VLOOKUP($B25,race2!$C:$I,6,FALSE))</f>
        <v>0</v>
      </c>
      <c r="G25" s="20">
        <f>IF(ISERROR(VLOOKUP($B25,race3!$C:$I,6,FALSE)),0,VLOOKUP($B25,race3!$C:$I,6,FALSE))</f>
        <v>16</v>
      </c>
      <c r="H25" s="20">
        <f>IF(ISERROR(VLOOKUP($B25,race4!$C:$I,6,FALSE)),0,VLOOKUP($B25,race4!$C:$I,6,FALSE))</f>
        <v>11</v>
      </c>
      <c r="I25" s="20">
        <f>IF(ISERROR(VLOOKUP($B25,race5!$C:$I,6,FALSE)),0,VLOOKUP($B25,race5!$C:$I,6,FALSE))</f>
        <v>7</v>
      </c>
      <c r="J25" s="20">
        <f>IF(ISERROR(VLOOKUP($B25,race6!$C:$I,6,FALSE)),0,VLOOKUP($B25,race6!$C:$I,6,FALSE))</f>
        <v>10</v>
      </c>
      <c r="K25" s="20">
        <f>IF(ISERROR(VLOOKUP($B25,race7!$C:$I,6,FALSE)),0,VLOOKUP($B25,race7!$C:$I,6,FALSE))</f>
        <v>0</v>
      </c>
      <c r="L25" s="20">
        <f>IF(ISERROR(VLOOKUP($B25,race8!$C:$I,6,FALSE)),0,VLOOKUP($B25,race8!$C:$I,6,FALSE))</f>
        <v>11</v>
      </c>
      <c r="M25" s="20">
        <f>IF(ISERROR(VLOOKUP($B25,race9!$C:$I,6,FALSE)),0,VLOOKUP($B25,race9!$C:$I,6,FALSE))</f>
        <v>14</v>
      </c>
      <c r="N25" s="20">
        <f>IF(ISERROR(VLOOKUP($B25,race10!$C:$I,6,FALSE)),0,VLOOKUP($B25,race10!$C:$I,6,FALSE))</f>
        <v>15</v>
      </c>
      <c r="O25" s="21">
        <f>COUNTIF(E25:N25,"&gt;0")</f>
        <v>7</v>
      </c>
      <c r="Q25"/>
      <c r="R25"/>
    </row>
    <row r="26" spans="1:18" s="29" customFormat="1" ht="12">
      <c r="A26" s="32">
        <v>25</v>
      </c>
      <c r="B26" s="26" t="s">
        <v>42</v>
      </c>
      <c r="C26" s="27">
        <f>SUM(E26:N26)</f>
        <v>73</v>
      </c>
      <c r="D26" s="28" t="s">
        <v>41</v>
      </c>
      <c r="E26" s="20">
        <f>IF(ISERROR(VLOOKUP($B26,race1!$C:$I,7,FALSE)),0,VLOOKUP($B26,race1!$C:$I,7,FALSE))</f>
        <v>0</v>
      </c>
      <c r="F26" s="20">
        <f>IF(ISERROR(VLOOKUP($B26,race2!$C:$I,6,FALSE)),0,VLOOKUP($B26,race2!$C:$I,6,FALSE))</f>
        <v>29</v>
      </c>
      <c r="G26" s="20">
        <f>IF(ISERROR(VLOOKUP($B26,race3!$C:$I,6,FALSE)),0,VLOOKUP($B26,race3!$C:$I,6,FALSE))</f>
        <v>0</v>
      </c>
      <c r="H26" s="20">
        <f>IF(ISERROR(VLOOKUP($B26,race4!$C:$I,6,FALSE)),0,VLOOKUP($B26,race4!$C:$I,6,FALSE))</f>
        <v>15</v>
      </c>
      <c r="I26" s="20">
        <f>IF(ISERROR(VLOOKUP($B26,race5!$C:$I,6,FALSE)),0,VLOOKUP($B26,race5!$C:$I,6,FALSE))</f>
        <v>29</v>
      </c>
      <c r="J26" s="20">
        <f>IF(ISERROR(VLOOKUP($B26,race6!$C:$I,6,FALSE)),0,VLOOKUP($B26,race6!$C:$I,6,FALSE))</f>
        <v>0</v>
      </c>
      <c r="K26" s="20">
        <f>IF(ISERROR(VLOOKUP($B26,race7!$C:$I,6,FALSE)),0,VLOOKUP($B26,race7!$C:$I,6,FALSE))</f>
        <v>0</v>
      </c>
      <c r="L26" s="20">
        <f>IF(ISERROR(VLOOKUP($B26,race8!$C:$I,6,FALSE)),0,VLOOKUP($B26,race8!$C:$I,6,FALSE))</f>
        <v>0</v>
      </c>
      <c r="M26" s="20">
        <f>IF(ISERROR(VLOOKUP($B26,race9!$C:$I,6,FALSE)),0,VLOOKUP($B26,race9!$C:$I,6,FALSE))</f>
        <v>0</v>
      </c>
      <c r="N26" s="20">
        <f>IF(ISERROR(VLOOKUP($B26,race10!$C:$I,6,FALSE)),0,VLOOKUP($B26,race10!$C:$I,6,FALSE))</f>
        <v>0</v>
      </c>
      <c r="O26" s="21">
        <f>COUNTIF(E26:N26,"&gt;0")</f>
        <v>3</v>
      </c>
      <c r="Q26"/>
      <c r="R26"/>
    </row>
    <row r="27" spans="1:18" s="29" customFormat="1" ht="12">
      <c r="A27" s="32">
        <v>26</v>
      </c>
      <c r="B27" s="31" t="s">
        <v>17</v>
      </c>
      <c r="C27" s="27">
        <f>SUM(E27:N27)</f>
        <v>66</v>
      </c>
      <c r="D27" s="34" t="s">
        <v>47</v>
      </c>
      <c r="E27" s="20">
        <f>IF(ISERROR(VLOOKUP($B27,race1!$C:$I,7,FALSE)),0,VLOOKUP($B27,race1!$C:$I,7,FALSE))</f>
        <v>0</v>
      </c>
      <c r="F27" s="20">
        <f>IF(ISERROR(VLOOKUP($B27,race2!$C:$I,6,FALSE)),0,VLOOKUP($B27,race2!$C:$I,6,FALSE))</f>
        <v>0</v>
      </c>
      <c r="G27" s="20">
        <f>IF(ISERROR(VLOOKUP($B27,race3!$C:$I,6,FALSE)),0,VLOOKUP($B27,race3!$C:$I,6,FALSE))</f>
        <v>0</v>
      </c>
      <c r="H27" s="20">
        <f>IF(ISERROR(VLOOKUP($B27,race4!$C:$I,6,FALSE)),0,VLOOKUP($B27,race4!$C:$I,6,FALSE))</f>
        <v>0</v>
      </c>
      <c r="I27" s="20">
        <f>IF(ISERROR(VLOOKUP($B27,race5!$C:$I,6,FALSE)),0,VLOOKUP($B27,race5!$C:$I,6,FALSE))</f>
        <v>0</v>
      </c>
      <c r="J27" s="20">
        <f>IF(ISERROR(VLOOKUP($B27,race6!$C:$I,6,FALSE)),0,VLOOKUP($B27,race6!$C:$I,6,FALSE))</f>
        <v>0</v>
      </c>
      <c r="K27" s="20">
        <f>IF(ISERROR(VLOOKUP($B27,race7!$C:$I,6,FALSE)),0,VLOOKUP($B27,race7!$C:$I,6,FALSE))</f>
        <v>0</v>
      </c>
      <c r="L27" s="20">
        <f>IF(ISERROR(VLOOKUP($B27,race8!$C:$I,6,FALSE)),0,VLOOKUP($B27,race8!$C:$I,6,FALSE))</f>
        <v>0</v>
      </c>
      <c r="M27" s="20">
        <f>IF(ISERROR(VLOOKUP($B27,race9!$C:$I,6,FALSE)),0,VLOOKUP($B27,race9!$C:$I,6,FALSE))</f>
        <v>26</v>
      </c>
      <c r="N27" s="20">
        <f>IF(ISERROR(VLOOKUP($B27,race10!$C:$I,6,FALSE)),0,VLOOKUP($B27,race10!$C:$I,6,FALSE))</f>
        <v>40</v>
      </c>
      <c r="O27" s="21">
        <f>COUNTIF(E27:N27,"&gt;0")</f>
        <v>2</v>
      </c>
      <c r="Q27"/>
      <c r="R27"/>
    </row>
    <row r="28" spans="1:18" s="29" customFormat="1" ht="12">
      <c r="A28" s="32">
        <v>27</v>
      </c>
      <c r="B28" s="31" t="s">
        <v>26</v>
      </c>
      <c r="C28" s="27">
        <f>SUM(E28:N28)</f>
        <v>66</v>
      </c>
      <c r="D28" s="34" t="s">
        <v>47</v>
      </c>
      <c r="E28" s="20">
        <f>IF(ISERROR(VLOOKUP($B28,race1!$C:$I,7,FALSE)),0,VLOOKUP($B28,race1!$C:$I,7,FALSE))</f>
        <v>0</v>
      </c>
      <c r="F28" s="20">
        <f>IF(ISERROR(VLOOKUP($B28,race2!$C:$I,6,FALSE)),0,VLOOKUP($B28,race2!$C:$I,6,FALSE))</f>
        <v>0</v>
      </c>
      <c r="G28" s="20">
        <f>IF(ISERROR(VLOOKUP($B28,race3!$C:$I,6,FALSE)),0,VLOOKUP($B28,race3!$C:$I,6,FALSE))</f>
        <v>0</v>
      </c>
      <c r="H28" s="20">
        <f>IF(ISERROR(VLOOKUP($B28,race4!$C:$I,6,FALSE)),0,VLOOKUP($B28,race4!$C:$I,6,FALSE))</f>
        <v>0</v>
      </c>
      <c r="I28" s="20">
        <f>IF(ISERROR(VLOOKUP($B28,race5!$C:$I,6,FALSE)),0,VLOOKUP($B28,race5!$C:$I,6,FALSE))</f>
        <v>0</v>
      </c>
      <c r="J28" s="20">
        <f>IF(ISERROR(VLOOKUP($B28,race6!$C:$I,6,FALSE)),0,VLOOKUP($B28,race6!$C:$I,6,FALSE))</f>
        <v>0</v>
      </c>
      <c r="K28" s="20">
        <f>IF(ISERROR(VLOOKUP($B28,race7!$C:$I,6,FALSE)),0,VLOOKUP($B28,race7!$C:$I,6,FALSE))</f>
        <v>0</v>
      </c>
      <c r="L28" s="20">
        <f>IF(ISERROR(VLOOKUP($B28,race8!$C:$I,6,FALSE)),0,VLOOKUP($B28,race8!$C:$I,6,FALSE))</f>
        <v>10</v>
      </c>
      <c r="M28" s="20">
        <f>IF(ISERROR(VLOOKUP($B28,race9!$C:$I,6,FALSE)),0,VLOOKUP($B28,race9!$C:$I,6,FALSE))</f>
        <v>20</v>
      </c>
      <c r="N28" s="20">
        <f>IF(ISERROR(VLOOKUP($B28,race10!$C:$I,6,FALSE)),0,VLOOKUP($B28,race10!$C:$I,6,FALSE))</f>
        <v>36</v>
      </c>
      <c r="O28" s="21">
        <f>COUNTIF(E28:N28,"&gt;0")</f>
        <v>3</v>
      </c>
      <c r="Q28"/>
      <c r="R28"/>
    </row>
    <row r="29" spans="1:18" s="29" customFormat="1" ht="12">
      <c r="A29" s="32">
        <v>28</v>
      </c>
      <c r="B29" s="31" t="s">
        <v>35</v>
      </c>
      <c r="C29" s="27">
        <f>SUM(E29:N29)</f>
        <v>66</v>
      </c>
      <c r="D29" s="34" t="s">
        <v>47</v>
      </c>
      <c r="E29" s="20">
        <f>IF(ISERROR(VLOOKUP($B29,race1!$C:$I,7,FALSE)),0,VLOOKUP($B29,race1!$C:$I,7,FALSE))</f>
        <v>0</v>
      </c>
      <c r="F29" s="20">
        <f>IF(ISERROR(VLOOKUP($B29,race2!$C:$I,6,FALSE)),0,VLOOKUP($B29,race2!$C:$I,6,FALSE))</f>
        <v>0</v>
      </c>
      <c r="G29" s="20">
        <f>IF(ISERROR(VLOOKUP($B29,race3!$C:$I,6,FALSE)),0,VLOOKUP($B29,race3!$C:$I,6,FALSE))</f>
        <v>0</v>
      </c>
      <c r="H29" s="20">
        <f>IF(ISERROR(VLOOKUP($B29,race4!$C:$I,6,FALSE)),0,VLOOKUP($B29,race4!$C:$I,6,FALSE))</f>
        <v>0</v>
      </c>
      <c r="I29" s="20">
        <f>IF(ISERROR(VLOOKUP($B29,race5!$C:$I,6,FALSE)),0,VLOOKUP($B29,race5!$C:$I,6,FALSE))</f>
        <v>0</v>
      </c>
      <c r="J29" s="20">
        <f>IF(ISERROR(VLOOKUP($B29,race6!$C:$I,6,FALSE)),0,VLOOKUP($B29,race6!$C:$I,6,FALSE))</f>
        <v>0</v>
      </c>
      <c r="K29" s="20">
        <f>IF(ISERROR(VLOOKUP($B29,race7!$C:$I,6,FALSE)),0,VLOOKUP($B29,race7!$C:$I,6,FALSE))</f>
        <v>0</v>
      </c>
      <c r="L29" s="20">
        <f>IF(ISERROR(VLOOKUP($B29,race8!$C:$I,6,FALSE)),0,VLOOKUP($B29,race8!$C:$I,6,FALSE))</f>
        <v>0</v>
      </c>
      <c r="M29" s="20">
        <f>IF(ISERROR(VLOOKUP($B29,race9!$C:$I,6,FALSE)),0,VLOOKUP($B29,race9!$C:$I,6,FALSE))</f>
        <v>40</v>
      </c>
      <c r="N29" s="20">
        <f>IF(ISERROR(VLOOKUP($B29,race10!$C:$I,6,FALSE)),0,VLOOKUP($B29,race10!$C:$I,6,FALSE))</f>
        <v>26</v>
      </c>
      <c r="O29" s="21">
        <f>COUNTIF(E29:N29,"&gt;0")</f>
        <v>2</v>
      </c>
      <c r="Q29"/>
      <c r="R29"/>
    </row>
    <row r="30" spans="1:18" s="29" customFormat="1" ht="12">
      <c r="A30" s="32">
        <v>29</v>
      </c>
      <c r="B30" s="26" t="s">
        <v>64</v>
      </c>
      <c r="C30" s="27">
        <f>SUM(E30:N30)</f>
        <v>60</v>
      </c>
      <c r="D30" s="28" t="s">
        <v>47</v>
      </c>
      <c r="E30" s="20">
        <f>IF(ISERROR(VLOOKUP($B30,race1!$C:$I,7,FALSE)),0,VLOOKUP($B30,race1!$C:$I,7,FALSE))</f>
        <v>0</v>
      </c>
      <c r="F30" s="20">
        <f>IF(ISERROR(VLOOKUP($B30,race2!$C:$I,6,FALSE)),0,VLOOKUP($B30,race2!$C:$I,6,FALSE))</f>
        <v>60</v>
      </c>
      <c r="G30" s="20">
        <f>IF(ISERROR(VLOOKUP($B30,race3!$C:$I,6,FALSE)),0,VLOOKUP($B30,race3!$C:$I,6,FALSE))</f>
        <v>0</v>
      </c>
      <c r="H30" s="20">
        <f>IF(ISERROR(VLOOKUP($B30,race4!$C:$I,6,FALSE)),0,VLOOKUP($B30,race4!$C:$I,6,FALSE))</f>
        <v>0</v>
      </c>
      <c r="I30" s="20">
        <f>IF(ISERROR(VLOOKUP($B30,race5!$C:$I,6,FALSE)),0,VLOOKUP($B30,race5!$C:$I,6,FALSE))</f>
        <v>0</v>
      </c>
      <c r="J30" s="20">
        <f>IF(ISERROR(VLOOKUP($B30,race6!$C:$I,6,FALSE)),0,VLOOKUP($B30,race6!$C:$I,6,FALSE))</f>
        <v>0</v>
      </c>
      <c r="K30" s="20">
        <f>IF(ISERROR(VLOOKUP($B30,race7!$C:$I,6,FALSE)),0,VLOOKUP($B30,race7!$C:$I,6,FALSE))</f>
        <v>0</v>
      </c>
      <c r="L30" s="20">
        <f>IF(ISERROR(VLOOKUP($B30,race8!$C:$I,6,FALSE)),0,VLOOKUP($B30,race8!$C:$I,6,FALSE))</f>
        <v>0</v>
      </c>
      <c r="M30" s="20">
        <f>IF(ISERROR(VLOOKUP($B30,race9!$C:$I,6,FALSE)),0,VLOOKUP($B30,race9!$C:$I,6,FALSE))</f>
        <v>0</v>
      </c>
      <c r="N30" s="20">
        <f>IF(ISERROR(VLOOKUP($B30,race10!$C:$I,6,FALSE)),0,VLOOKUP($B30,race10!$C:$I,6,FALSE))</f>
        <v>0</v>
      </c>
      <c r="O30" s="21">
        <f>COUNTIF(E30:N30,"&gt;0")</f>
        <v>1</v>
      </c>
      <c r="Q30"/>
      <c r="R30"/>
    </row>
    <row r="31" spans="1:18" s="29" customFormat="1" ht="12">
      <c r="A31" s="32">
        <v>30</v>
      </c>
      <c r="B31" s="26" t="s">
        <v>59</v>
      </c>
      <c r="C31" s="27">
        <f>SUM(E31:N31)</f>
        <v>57</v>
      </c>
      <c r="D31" s="28" t="s">
        <v>47</v>
      </c>
      <c r="E31" s="20">
        <f>IF(ISERROR(VLOOKUP($B31,race1!$C:$I,7,FALSE)),0,VLOOKUP($B31,race1!$C:$I,7,FALSE))</f>
        <v>0</v>
      </c>
      <c r="F31" s="20">
        <f>IF(ISERROR(VLOOKUP($B31,race2!$C:$I,6,FALSE)),0,VLOOKUP($B31,race2!$C:$I,6,FALSE))</f>
        <v>24</v>
      </c>
      <c r="G31" s="20">
        <f>IF(ISERROR(VLOOKUP($B31,race3!$C:$I,6,FALSE)),0,VLOOKUP($B31,race3!$C:$I,6,FALSE))</f>
        <v>0</v>
      </c>
      <c r="H31" s="20">
        <f>IF(ISERROR(VLOOKUP($B31,race4!$C:$I,6,FALSE)),0,VLOOKUP($B31,race4!$C:$I,6,FALSE))</f>
        <v>13</v>
      </c>
      <c r="I31" s="20">
        <f>IF(ISERROR(VLOOKUP($B31,race5!$C:$I,6,FALSE)),0,VLOOKUP($B31,race5!$C:$I,6,FALSE))</f>
        <v>0</v>
      </c>
      <c r="J31" s="20">
        <f>IF(ISERROR(VLOOKUP($B31,race6!$C:$I,6,FALSE)),0,VLOOKUP($B31,race6!$C:$I,6,FALSE))</f>
        <v>20</v>
      </c>
      <c r="K31" s="20">
        <f>IF(ISERROR(VLOOKUP($B31,race7!$C:$I,6,FALSE)),0,VLOOKUP($B31,race7!$C:$I,6,FALSE))</f>
        <v>0</v>
      </c>
      <c r="L31" s="20">
        <f>IF(ISERROR(VLOOKUP($B31,race8!$C:$I,6,FALSE)),0,VLOOKUP($B31,race8!$C:$I,6,FALSE))</f>
        <v>0</v>
      </c>
      <c r="M31" s="20">
        <f>IF(ISERROR(VLOOKUP($B31,race9!$C:$I,6,FALSE)),0,VLOOKUP($B31,race9!$C:$I,6,FALSE))</f>
        <v>0</v>
      </c>
      <c r="N31" s="20">
        <f>IF(ISERROR(VLOOKUP($B31,race10!$C:$I,6,FALSE)),0,VLOOKUP($B31,race10!$C:$I,6,FALSE))</f>
        <v>0</v>
      </c>
      <c r="O31" s="21">
        <f>COUNTIF(E31:N31,"&gt;0")</f>
        <v>3</v>
      </c>
      <c r="Q31"/>
      <c r="R31"/>
    </row>
    <row r="32" spans="1:18" s="29" customFormat="1" ht="12">
      <c r="A32" s="32">
        <v>31</v>
      </c>
      <c r="B32" s="26" t="s">
        <v>70</v>
      </c>
      <c r="C32" s="27">
        <f>SUM(E32:N32)</f>
        <v>56</v>
      </c>
      <c r="D32" s="28" t="s">
        <v>47</v>
      </c>
      <c r="E32" s="20">
        <f>IF(ISERROR(VLOOKUP($B32,race1!$C:$I,7,FALSE)),0,VLOOKUP($B32,race1!$C:$I,7,FALSE))</f>
        <v>0</v>
      </c>
      <c r="F32" s="20">
        <f>IF(ISERROR(VLOOKUP($B32,race2!$C:$I,6,FALSE)),0,VLOOKUP($B32,race2!$C:$I,6,FALSE))</f>
        <v>20</v>
      </c>
      <c r="G32" s="20">
        <f>IF(ISERROR(VLOOKUP($B32,race3!$C:$I,6,FALSE)),0,VLOOKUP($B32,race3!$C:$I,6,FALSE))</f>
        <v>0</v>
      </c>
      <c r="H32" s="20">
        <f>IF(ISERROR(VLOOKUP($B32,race4!$C:$I,6,FALSE)),0,VLOOKUP($B32,race4!$C:$I,6,FALSE))</f>
        <v>7</v>
      </c>
      <c r="I32" s="20">
        <f>IF(ISERROR(VLOOKUP($B32,race5!$C:$I,6,FALSE)),0,VLOOKUP($B32,race5!$C:$I,6,FALSE))</f>
        <v>0</v>
      </c>
      <c r="J32" s="20">
        <f>IF(ISERROR(VLOOKUP($B32,race6!$C:$I,6,FALSE)),0,VLOOKUP($B32,race6!$C:$I,6,FALSE))</f>
        <v>29</v>
      </c>
      <c r="K32" s="20">
        <f>IF(ISERROR(VLOOKUP($B32,race7!$C:$I,6,FALSE)),0,VLOOKUP($B32,race7!$C:$I,6,FALSE))</f>
        <v>0</v>
      </c>
      <c r="L32" s="20">
        <f>IF(ISERROR(VLOOKUP($B32,race8!$C:$I,6,FALSE)),0,VLOOKUP($B32,race8!$C:$I,6,FALSE))</f>
        <v>0</v>
      </c>
      <c r="M32" s="20">
        <f>IF(ISERROR(VLOOKUP($B32,race9!$C:$I,6,FALSE)),0,VLOOKUP($B32,race9!$C:$I,6,FALSE))</f>
        <v>0</v>
      </c>
      <c r="N32" s="20">
        <f>IF(ISERROR(VLOOKUP($B32,race10!$C:$I,6,FALSE)),0,VLOOKUP($B32,race10!$C:$I,6,FALSE))</f>
        <v>0</v>
      </c>
      <c r="O32" s="21">
        <f>COUNTIF(E32:N32,"&gt;0")</f>
        <v>3</v>
      </c>
      <c r="Q32"/>
      <c r="R32"/>
    </row>
    <row r="33" spans="1:18" s="29" customFormat="1" ht="12">
      <c r="A33" s="32">
        <v>32</v>
      </c>
      <c r="B33" s="30" t="s">
        <v>81</v>
      </c>
      <c r="C33" s="27">
        <f>SUM(E33:N33)</f>
        <v>50</v>
      </c>
      <c r="D33" s="28" t="s">
        <v>47</v>
      </c>
      <c r="E33" s="20">
        <f>IF(ISERROR(VLOOKUP($B33,race1!$C:$I,7,FALSE)),0,VLOOKUP($B33,race1!$C:$I,7,FALSE))</f>
        <v>0</v>
      </c>
      <c r="F33" s="20">
        <f>IF(ISERROR(VLOOKUP($B33,race2!$C:$I,6,FALSE)),0,VLOOKUP($B33,race2!$C:$I,6,FALSE))</f>
        <v>0</v>
      </c>
      <c r="G33" s="20">
        <f>IF(ISERROR(VLOOKUP($B33,race3!$C:$I,6,FALSE)),0,VLOOKUP($B33,race3!$C:$I,6,FALSE))</f>
        <v>0</v>
      </c>
      <c r="H33" s="20">
        <f>IF(ISERROR(VLOOKUP($B33,race4!$C:$I,6,FALSE)),0,VLOOKUP($B33,race4!$C:$I,6,FALSE))</f>
        <v>50</v>
      </c>
      <c r="I33" s="20">
        <f>IF(ISERROR(VLOOKUP($B33,race5!$C:$I,6,FALSE)),0,VLOOKUP($B33,race5!$C:$I,6,FALSE))</f>
        <v>0</v>
      </c>
      <c r="J33" s="20">
        <f>IF(ISERROR(VLOOKUP($B33,race6!$C:$I,6,FALSE)),0,VLOOKUP($B33,race6!$C:$I,6,FALSE))</f>
        <v>0</v>
      </c>
      <c r="K33" s="20">
        <f>IF(ISERROR(VLOOKUP($B33,race7!$C:$I,6,FALSE)),0,VLOOKUP($B33,race7!$C:$I,6,FALSE))</f>
        <v>0</v>
      </c>
      <c r="L33" s="20">
        <f>IF(ISERROR(VLOOKUP($B33,race8!$C:$I,6,FALSE)),0,VLOOKUP($B33,race8!$C:$I,6,FALSE))</f>
        <v>0</v>
      </c>
      <c r="M33" s="20">
        <f>IF(ISERROR(VLOOKUP($B33,race9!$C:$I,6,FALSE)),0,VLOOKUP($B33,race9!$C:$I,6,FALSE))</f>
        <v>0</v>
      </c>
      <c r="N33" s="20">
        <f>IF(ISERROR(VLOOKUP($B33,race10!$C:$I,6,FALSE)),0,VLOOKUP($B33,race10!$C:$I,6,FALSE))</f>
        <v>0</v>
      </c>
      <c r="O33" s="21">
        <f>COUNTIF(E33:N33,"&gt;0")</f>
        <v>1</v>
      </c>
      <c r="Q33"/>
      <c r="R33"/>
    </row>
    <row r="34" spans="1:18" s="29" customFormat="1" ht="12">
      <c r="A34" s="32">
        <v>33</v>
      </c>
      <c r="B34" s="31" t="s">
        <v>80</v>
      </c>
      <c r="C34" s="27">
        <f>SUM(E34:N34)</f>
        <v>47</v>
      </c>
      <c r="D34" s="34" t="s">
        <v>47</v>
      </c>
      <c r="E34" s="20">
        <f>IF(ISERROR(VLOOKUP($B34,race1!$C:$I,7,FALSE)),0,VLOOKUP($B34,race1!$C:$I,7,FALSE))</f>
        <v>0</v>
      </c>
      <c r="F34" s="20">
        <f>IF(ISERROR(VLOOKUP($B34,race2!$C:$I,6,FALSE)),0,VLOOKUP($B34,race2!$C:$I,6,FALSE))</f>
        <v>0</v>
      </c>
      <c r="G34" s="20">
        <f>IF(ISERROR(VLOOKUP($B34,race3!$C:$I,6,FALSE)),0,VLOOKUP($B34,race3!$C:$I,6,FALSE))</f>
        <v>0</v>
      </c>
      <c r="H34" s="20">
        <f>IF(ISERROR(VLOOKUP($B34,race4!$C:$I,6,FALSE)),0,VLOOKUP($B34,race4!$C:$I,6,FALSE))</f>
        <v>36</v>
      </c>
      <c r="I34" s="20">
        <f>IF(ISERROR(VLOOKUP($B34,race5!$C:$I,6,FALSE)),0,VLOOKUP($B34,race5!$C:$I,6,FALSE))</f>
        <v>11</v>
      </c>
      <c r="J34" s="20">
        <f>IF(ISERROR(VLOOKUP($B34,race6!$C:$I,6,FALSE)),0,VLOOKUP($B34,race6!$C:$I,6,FALSE))</f>
        <v>0</v>
      </c>
      <c r="K34" s="20">
        <f>IF(ISERROR(VLOOKUP($B34,race7!$C:$I,6,FALSE)),0,VLOOKUP($B34,race7!$C:$I,6,FALSE))</f>
        <v>0</v>
      </c>
      <c r="L34" s="20">
        <f>IF(ISERROR(VLOOKUP($B34,race8!$C:$I,6,FALSE)),0,VLOOKUP($B34,race8!$C:$I,6,FALSE))</f>
        <v>0</v>
      </c>
      <c r="M34" s="20">
        <f>IF(ISERROR(VLOOKUP($B34,race9!$C:$I,6,FALSE)),0,VLOOKUP($B34,race9!$C:$I,6,FALSE))</f>
        <v>0</v>
      </c>
      <c r="N34" s="20">
        <f>IF(ISERROR(VLOOKUP($B34,race10!$C:$I,6,FALSE)),0,VLOOKUP($B34,race10!$C:$I,6,FALSE))</f>
        <v>0</v>
      </c>
      <c r="O34" s="21">
        <f>COUNTIF(E34:N34,"&gt;0")</f>
        <v>2</v>
      </c>
      <c r="Q34"/>
      <c r="R34"/>
    </row>
    <row r="35" spans="1:18" s="29" customFormat="1" ht="12">
      <c r="A35" s="32">
        <v>34</v>
      </c>
      <c r="B35" s="31" t="s">
        <v>83</v>
      </c>
      <c r="C35" s="27">
        <f>SUM(E35:N35)</f>
        <v>32</v>
      </c>
      <c r="D35" s="34" t="s">
        <v>47</v>
      </c>
      <c r="E35" s="20">
        <f>IF(ISERROR(VLOOKUP($B35,race1!$C:$I,7,FALSE)),0,VLOOKUP($B35,race1!$C:$I,7,FALSE))</f>
        <v>0</v>
      </c>
      <c r="F35" s="20">
        <f>IF(ISERROR(VLOOKUP($B35,race2!$C:$I,6,FALSE)),0,VLOOKUP($B35,race2!$C:$I,6,FALSE))</f>
        <v>0</v>
      </c>
      <c r="G35" s="20">
        <f>IF(ISERROR(VLOOKUP($B35,race3!$C:$I,6,FALSE)),0,VLOOKUP($B35,race3!$C:$I,6,FALSE))</f>
        <v>0</v>
      </c>
      <c r="H35" s="20">
        <f>IF(ISERROR(VLOOKUP($B35,race4!$C:$I,6,FALSE)),0,VLOOKUP($B35,race4!$C:$I,6,FALSE))</f>
        <v>0</v>
      </c>
      <c r="I35" s="20">
        <f>IF(ISERROR(VLOOKUP($B35,race5!$C:$I,6,FALSE)),0,VLOOKUP($B35,race5!$C:$I,6,FALSE))</f>
        <v>32</v>
      </c>
      <c r="J35" s="20">
        <f>IF(ISERROR(VLOOKUP($B35,race6!$C:$I,6,FALSE)),0,VLOOKUP($B35,race6!$C:$I,6,FALSE))</f>
        <v>0</v>
      </c>
      <c r="K35" s="20">
        <f>IF(ISERROR(VLOOKUP($B35,race7!$C:$I,6,FALSE)),0,VLOOKUP($B35,race7!$C:$I,6,FALSE))</f>
        <v>0</v>
      </c>
      <c r="L35" s="20">
        <f>IF(ISERROR(VLOOKUP($B35,race8!$C:$I,6,FALSE)),0,VLOOKUP($B35,race8!$C:$I,6,FALSE))</f>
        <v>0</v>
      </c>
      <c r="M35" s="20">
        <f>IF(ISERROR(VLOOKUP($B35,race9!$C:$I,6,FALSE)),0,VLOOKUP($B35,race9!$C:$I,6,FALSE))</f>
        <v>0</v>
      </c>
      <c r="N35" s="20">
        <f>IF(ISERROR(VLOOKUP($B35,race10!$C:$I,6,FALSE)),0,VLOOKUP($B35,race10!$C:$I,6,FALSE))</f>
        <v>0</v>
      </c>
      <c r="O35" s="21">
        <f>COUNTIF(E35:N35,"&gt;0")</f>
        <v>1</v>
      </c>
      <c r="Q35"/>
      <c r="R35"/>
    </row>
    <row r="36" spans="1:18" s="29" customFormat="1" ht="12">
      <c r="A36" s="32">
        <v>35</v>
      </c>
      <c r="B36" s="30" t="s">
        <v>68</v>
      </c>
      <c r="C36" s="27">
        <f>SUM(E36:N36)</f>
        <v>28</v>
      </c>
      <c r="D36" s="28" t="s">
        <v>47</v>
      </c>
      <c r="E36" s="20">
        <f>IF(ISERROR(VLOOKUP($B36,race1!$C:$I,7,FALSE)),0,VLOOKUP($B36,race1!$C:$I,7,FALSE))</f>
        <v>0</v>
      </c>
      <c r="F36" s="20">
        <f>IF(ISERROR(VLOOKUP($B36,race2!$C:$I,6,FALSE)),0,VLOOKUP($B36,race2!$C:$I,6,FALSE))</f>
        <v>15</v>
      </c>
      <c r="G36" s="20">
        <f>IF(ISERROR(VLOOKUP($B36,race3!$C:$I,6,FALSE)),0,VLOOKUP($B36,race3!$C:$I,6,FALSE))</f>
        <v>0</v>
      </c>
      <c r="H36" s="20">
        <f>IF(ISERROR(VLOOKUP($B36,race4!$C:$I,6,FALSE)),0,VLOOKUP($B36,race4!$C:$I,6,FALSE))</f>
        <v>0</v>
      </c>
      <c r="I36" s="20">
        <f>IF(ISERROR(VLOOKUP($B36,race5!$C:$I,6,FALSE)),0,VLOOKUP($B36,race5!$C:$I,6,FALSE))</f>
        <v>0</v>
      </c>
      <c r="J36" s="20">
        <f>IF(ISERROR(VLOOKUP($B36,race6!$C:$I,6,FALSE)),0,VLOOKUP($B36,race6!$C:$I,6,FALSE))</f>
        <v>0</v>
      </c>
      <c r="K36" s="20">
        <f>IF(ISERROR(VLOOKUP($B36,race7!$C:$I,6,FALSE)),0,VLOOKUP($B36,race7!$C:$I,6,FALSE))</f>
        <v>0</v>
      </c>
      <c r="L36" s="20">
        <f>IF(ISERROR(VLOOKUP($B36,race8!$C:$I,6,FALSE)),0,VLOOKUP($B36,race8!$C:$I,6,FALSE))</f>
        <v>13</v>
      </c>
      <c r="M36" s="20">
        <f>IF(ISERROR(VLOOKUP($B36,race9!$C:$I,6,FALSE)),0,VLOOKUP($B36,race9!$C:$I,6,FALSE))</f>
        <v>0</v>
      </c>
      <c r="N36" s="20">
        <f>IF(ISERROR(VLOOKUP($B36,race10!$C:$I,6,FALSE)),0,VLOOKUP($B36,race10!$C:$I,6,FALSE))</f>
        <v>0</v>
      </c>
      <c r="O36" s="21">
        <f>COUNTIF(E36:N36,"&gt;0")</f>
        <v>2</v>
      </c>
      <c r="Q36"/>
      <c r="R36"/>
    </row>
    <row r="37" spans="1:18" s="29" customFormat="1" ht="12">
      <c r="A37" s="32">
        <v>36</v>
      </c>
      <c r="B37" s="31" t="s">
        <v>74</v>
      </c>
      <c r="C37" s="27">
        <f>SUM(E37:N37)</f>
        <v>21</v>
      </c>
      <c r="D37" s="34" t="s">
        <v>47</v>
      </c>
      <c r="E37" s="20">
        <f>IF(ISERROR(VLOOKUP($B37,race1!$C:$I,7,FALSE)),0,VLOOKUP($B37,race1!$C:$I,7,FALSE))</f>
        <v>0</v>
      </c>
      <c r="F37" s="20">
        <f>IF(ISERROR(VLOOKUP($B37,race2!$C:$I,6,FALSE)),0,VLOOKUP($B37,race2!$C:$I,6,FALSE))</f>
        <v>0</v>
      </c>
      <c r="G37" s="20">
        <f>IF(ISERROR(VLOOKUP($B37,race3!$C:$I,6,FALSE)),0,VLOOKUP($B37,race3!$C:$I,6,FALSE))</f>
        <v>12</v>
      </c>
      <c r="H37" s="20">
        <f>IF(ISERROR(VLOOKUP($B37,race4!$C:$I,6,FALSE)),0,VLOOKUP($B37,race4!$C:$I,6,FALSE))</f>
        <v>9</v>
      </c>
      <c r="I37" s="20">
        <f>IF(ISERROR(VLOOKUP($B37,race5!$C:$I,6,FALSE)),0,VLOOKUP($B37,race5!$C:$I,6,FALSE))</f>
        <v>0</v>
      </c>
      <c r="J37" s="20">
        <f>IF(ISERROR(VLOOKUP($B37,race6!$C:$I,6,FALSE)),0,VLOOKUP($B37,race6!$C:$I,6,FALSE))</f>
        <v>0</v>
      </c>
      <c r="K37" s="20">
        <f>IF(ISERROR(VLOOKUP($B37,race7!$C:$I,6,FALSE)),0,VLOOKUP($B37,race7!$C:$I,6,FALSE))</f>
        <v>0</v>
      </c>
      <c r="L37" s="20">
        <f>IF(ISERROR(VLOOKUP($B37,race8!$C:$I,6,FALSE)),0,VLOOKUP($B37,race8!$C:$I,6,FALSE))</f>
        <v>0</v>
      </c>
      <c r="M37" s="20">
        <f>IF(ISERROR(VLOOKUP($B37,race9!$C:$I,6,FALSE)),0,VLOOKUP($B37,race9!$C:$I,6,FALSE))</f>
        <v>0</v>
      </c>
      <c r="N37" s="20">
        <f>IF(ISERROR(VLOOKUP($B37,race10!$C:$I,6,FALSE)),0,VLOOKUP($B37,race10!$C:$I,6,FALSE))</f>
        <v>0</v>
      </c>
      <c r="O37" s="21">
        <f>COUNTIF(E37:N37,"&gt;0")</f>
        <v>2</v>
      </c>
      <c r="Q37"/>
      <c r="R37"/>
    </row>
    <row r="38" spans="1:18" s="29" customFormat="1" ht="12">
      <c r="A38" s="32">
        <v>37</v>
      </c>
      <c r="B38" s="31" t="s">
        <v>58</v>
      </c>
      <c r="C38" s="27">
        <f>SUM(E38:N38)</f>
        <v>14</v>
      </c>
      <c r="D38" s="28" t="s">
        <v>41</v>
      </c>
      <c r="E38" s="20">
        <f>IF(ISERROR(VLOOKUP($B38,race1!$C:$I,7,FALSE)),0,VLOOKUP($B38,race1!$C:$I,7,FALSE))</f>
        <v>0</v>
      </c>
      <c r="F38" s="20">
        <f>IF(ISERROR(VLOOKUP($B38,race2!$C:$I,6,FALSE)),0,VLOOKUP($B38,race2!$C:$I,6,FALSE))</f>
        <v>0</v>
      </c>
      <c r="G38" s="20">
        <f>IF(ISERROR(VLOOKUP($B38,race3!$C:$I,6,FALSE)),0,VLOOKUP($B38,race3!$C:$I,6,FALSE))</f>
        <v>0</v>
      </c>
      <c r="H38" s="20">
        <f>IF(ISERROR(VLOOKUP($B38,race4!$C:$I,6,FALSE)),0,VLOOKUP($B38,race4!$C:$I,6,FALSE))</f>
        <v>0</v>
      </c>
      <c r="I38" s="20">
        <f>IF(ISERROR(VLOOKUP($B38,race5!$C:$I,6,FALSE)),0,VLOOKUP($B38,race5!$C:$I,6,FALSE))</f>
        <v>0</v>
      </c>
      <c r="J38" s="20">
        <f>IF(ISERROR(VLOOKUP($B38,race6!$C:$I,6,FALSE)),0,VLOOKUP($B38,race6!$C:$I,6,FALSE))</f>
        <v>0</v>
      </c>
      <c r="K38" s="20">
        <f>IF(ISERROR(VLOOKUP($B38,race7!$C:$I,6,FALSE)),0,VLOOKUP($B38,race7!$C:$I,6,FALSE))</f>
        <v>0</v>
      </c>
      <c r="L38" s="20">
        <f>IF(ISERROR(VLOOKUP($B38,race8!$C:$I,6,FALSE)),0,VLOOKUP($B38,race8!$C:$I,6,FALSE))</f>
        <v>14</v>
      </c>
      <c r="M38" s="20">
        <f>IF(ISERROR(VLOOKUP($B38,race9!$C:$I,6,FALSE)),0,VLOOKUP($B38,race9!$C:$I,6,FALSE))</f>
        <v>0</v>
      </c>
      <c r="N38" s="20">
        <f>IF(ISERROR(VLOOKUP($B38,race10!$C:$I,6,FALSE)),0,VLOOKUP($B38,race10!$C:$I,6,FALSE))</f>
        <v>0</v>
      </c>
      <c r="O38" s="21">
        <f>COUNTIF(E38:N38,"&gt;0")</f>
        <v>1</v>
      </c>
      <c r="Q38"/>
      <c r="R38"/>
    </row>
    <row r="39" spans="1:18" s="29" customFormat="1" ht="12">
      <c r="A39" s="32">
        <v>38</v>
      </c>
      <c r="B39" s="31" t="s">
        <v>51</v>
      </c>
      <c r="C39" s="27">
        <f>SUM(E39:N39)</f>
        <v>13</v>
      </c>
      <c r="D39" s="28" t="s">
        <v>41</v>
      </c>
      <c r="E39" s="20">
        <f>IF(ISERROR(VLOOKUP($B39,race1!$C:$I,7,FALSE)),0,VLOOKUP($B39,race1!$C:$I,7,FALSE))</f>
        <v>0</v>
      </c>
      <c r="F39" s="20">
        <f>IF(ISERROR(VLOOKUP($B39,race2!$C:$I,6,FALSE)),0,VLOOKUP($B39,race2!$C:$I,6,FALSE))</f>
        <v>0</v>
      </c>
      <c r="G39" s="20">
        <f>IF(ISERROR(VLOOKUP($B39,race3!$C:$I,6,FALSE)),0,VLOOKUP($B39,race3!$C:$I,6,FALSE))</f>
        <v>0</v>
      </c>
      <c r="H39" s="20">
        <f>IF(ISERROR(VLOOKUP($B39,race4!$C:$I,6,FALSE)),0,VLOOKUP($B39,race4!$C:$I,6,FALSE))</f>
        <v>0</v>
      </c>
      <c r="I39" s="20">
        <f>IF(ISERROR(VLOOKUP($B39,race5!$C:$I,6,FALSE)),0,VLOOKUP($B39,race5!$C:$I,6,FALSE))</f>
        <v>13</v>
      </c>
      <c r="J39" s="20">
        <f>IF(ISERROR(VLOOKUP($B39,race6!$C:$I,6,FALSE)),0,VLOOKUP($B39,race6!$C:$I,6,FALSE))</f>
        <v>0</v>
      </c>
      <c r="K39" s="20">
        <f>IF(ISERROR(VLOOKUP($B39,race7!$C:$I,6,FALSE)),0,VLOOKUP($B39,race7!$C:$I,6,FALSE))</f>
        <v>0</v>
      </c>
      <c r="L39" s="20">
        <f>IF(ISERROR(VLOOKUP($B39,race8!$C:$I,6,FALSE)),0,VLOOKUP($B39,race8!$C:$I,6,FALSE))</f>
        <v>0</v>
      </c>
      <c r="M39" s="20">
        <f>IF(ISERROR(VLOOKUP($B39,race9!$C:$I,6,FALSE)),0,VLOOKUP($B39,race9!$C:$I,6,FALSE))</f>
        <v>0</v>
      </c>
      <c r="N39" s="20">
        <f>IF(ISERROR(VLOOKUP($B39,race10!$C:$I,6,FALSE)),0,VLOOKUP($B39,race10!$C:$I,6,FALSE))</f>
        <v>0</v>
      </c>
      <c r="O39" s="21">
        <f>COUNTIF(E39:N39,"&gt;0")</f>
        <v>1</v>
      </c>
      <c r="Q39"/>
      <c r="R39"/>
    </row>
    <row r="40" spans="1:18" s="29" customFormat="1" ht="12">
      <c r="A40" s="32">
        <v>39</v>
      </c>
      <c r="B40" s="31" t="s">
        <v>31</v>
      </c>
      <c r="C40" s="27">
        <f>SUM(E40:N40)</f>
        <v>13</v>
      </c>
      <c r="D40" s="34" t="s">
        <v>47</v>
      </c>
      <c r="E40" s="20">
        <f>IF(ISERROR(VLOOKUP($B40,race1!$C:$I,7,FALSE)),0,VLOOKUP($B40,race1!$C:$I,7,FALSE))</f>
        <v>0</v>
      </c>
      <c r="F40" s="20">
        <f>IF(ISERROR(VLOOKUP($B40,race2!$C:$I,6,FALSE)),0,VLOOKUP($B40,race2!$C:$I,6,FALSE))</f>
        <v>0</v>
      </c>
      <c r="G40" s="20">
        <f>IF(ISERROR(VLOOKUP($B40,race3!$C:$I,6,FALSE)),0,VLOOKUP($B40,race3!$C:$I,6,FALSE))</f>
        <v>0</v>
      </c>
      <c r="H40" s="20">
        <f>IF(ISERROR(VLOOKUP($B40,race4!$C:$I,6,FALSE)),0,VLOOKUP($B40,race4!$C:$I,6,FALSE))</f>
        <v>0</v>
      </c>
      <c r="I40" s="20">
        <f>IF(ISERROR(VLOOKUP($B40,race5!$C:$I,6,FALSE)),0,VLOOKUP($B40,race5!$C:$I,6,FALSE))</f>
        <v>0</v>
      </c>
      <c r="J40" s="20">
        <f>IF(ISERROR(VLOOKUP($B40,race6!$C:$I,6,FALSE)),0,VLOOKUP($B40,race6!$C:$I,6,FALSE))</f>
        <v>0</v>
      </c>
      <c r="K40" s="20">
        <f>IF(ISERROR(VLOOKUP($B40,race7!$C:$I,6,FALSE)),0,VLOOKUP($B40,race7!$C:$I,6,FALSE))</f>
        <v>0</v>
      </c>
      <c r="L40" s="20">
        <f>IF(ISERROR(VLOOKUP($B40,race8!$C:$I,6,FALSE)),0,VLOOKUP($B40,race8!$C:$I,6,FALSE))</f>
        <v>0</v>
      </c>
      <c r="M40" s="20">
        <f>IF(ISERROR(VLOOKUP($B40,race9!$C:$I,6,FALSE)),0,VLOOKUP($B40,race9!$C:$I,6,FALSE))</f>
        <v>13</v>
      </c>
      <c r="N40" s="20">
        <f>IF(ISERROR(VLOOKUP($B40,race10!$C:$I,6,FALSE)),0,VLOOKUP($B40,race10!$C:$I,6,FALSE))</f>
        <v>0</v>
      </c>
      <c r="O40" s="21">
        <f>COUNTIF(E40:N40,"&gt;0")</f>
        <v>1</v>
      </c>
      <c r="Q40"/>
      <c r="R40"/>
    </row>
    <row r="41" spans="1:18" s="29" customFormat="1" ht="12">
      <c r="A41" s="32">
        <v>40</v>
      </c>
      <c r="B41" s="31" t="s">
        <v>49</v>
      </c>
      <c r="C41" s="27">
        <f>SUM(E41:N41)</f>
        <v>10</v>
      </c>
      <c r="D41" s="28" t="s">
        <v>41</v>
      </c>
      <c r="E41" s="20">
        <f>IF(ISERROR(VLOOKUP($B41,race1!$C:$I,7,FALSE)),0,VLOOKUP($B41,race1!$C:$I,7,FALSE))</f>
        <v>0</v>
      </c>
      <c r="F41" s="20">
        <f>IF(ISERROR(VLOOKUP($B41,race2!$C:$I,6,FALSE)),0,VLOOKUP($B41,race2!$C:$I,6,FALSE))</f>
        <v>0</v>
      </c>
      <c r="G41" s="20">
        <f>IF(ISERROR(VLOOKUP($B41,race3!$C:$I,6,FALSE)),0,VLOOKUP($B41,race3!$C:$I,6,FALSE))</f>
        <v>0</v>
      </c>
      <c r="H41" s="20">
        <f>IF(ISERROR(VLOOKUP($B41,race4!$C:$I,6,FALSE)),0,VLOOKUP($B41,race4!$C:$I,6,FALSE))</f>
        <v>10</v>
      </c>
      <c r="I41" s="20">
        <f>IF(ISERROR(VLOOKUP($B41,race5!$C:$I,6,FALSE)),0,VLOOKUP($B41,race5!$C:$I,6,FALSE))</f>
        <v>0</v>
      </c>
      <c r="J41" s="20">
        <f>IF(ISERROR(VLOOKUP($B41,race6!$C:$I,6,FALSE)),0,VLOOKUP($B41,race6!$C:$I,6,FALSE))</f>
        <v>0</v>
      </c>
      <c r="K41" s="20">
        <f>IF(ISERROR(VLOOKUP($B41,race7!$C:$I,6,FALSE)),0,VLOOKUP($B41,race7!$C:$I,6,FALSE))</f>
        <v>0</v>
      </c>
      <c r="L41" s="20">
        <f>IF(ISERROR(VLOOKUP($B41,race8!$C:$I,6,FALSE)),0,VLOOKUP($B41,race8!$C:$I,6,FALSE))</f>
        <v>0</v>
      </c>
      <c r="M41" s="20">
        <f>IF(ISERROR(VLOOKUP($B41,race9!$C:$I,6,FALSE)),0,VLOOKUP($B41,race9!$C:$I,6,FALSE))</f>
        <v>0</v>
      </c>
      <c r="N41" s="20">
        <f>IF(ISERROR(VLOOKUP($B41,race10!$C:$I,6,FALSE)),0,VLOOKUP($B41,race10!$C:$I,6,FALSE))</f>
        <v>0</v>
      </c>
      <c r="O41" s="21">
        <f>COUNTIF(E41:N41,"&gt;0")</f>
        <v>1</v>
      </c>
      <c r="Q41"/>
      <c r="R41"/>
    </row>
    <row r="42" spans="1:18" s="29" customFormat="1" ht="12">
      <c r="A42" s="32">
        <v>41</v>
      </c>
      <c r="B42" s="26" t="s">
        <v>8</v>
      </c>
      <c r="C42" s="27">
        <f>SUM(E42:N42)</f>
        <v>0</v>
      </c>
      <c r="D42" s="28" t="s">
        <v>41</v>
      </c>
      <c r="E42" s="20">
        <f>IF(ISERROR(VLOOKUP($B42,race1!$C:$I,7,FALSE)),0,VLOOKUP($B42,race1!$C:$I,7,FALSE))</f>
        <v>0</v>
      </c>
      <c r="F42" s="20">
        <f>IF(ISERROR(VLOOKUP($B42,race2!$C:$I,6,FALSE)),0,VLOOKUP($B42,race2!$C:$I,6,FALSE))</f>
        <v>0</v>
      </c>
      <c r="G42" s="20">
        <f>IF(ISERROR(VLOOKUP($B42,race3!$C:$I,6,FALSE)),0,VLOOKUP($B42,race3!$C:$I,6,FALSE))</f>
        <v>0</v>
      </c>
      <c r="H42" s="20">
        <f>IF(ISERROR(VLOOKUP($B42,race4!$C:$I,6,FALSE)),0,VLOOKUP($B42,race4!$C:$I,6,FALSE))</f>
        <v>0</v>
      </c>
      <c r="I42" s="20">
        <f>IF(ISERROR(VLOOKUP($B42,race5!$C:$I,6,FALSE)),0,VLOOKUP($B42,race5!$C:$I,6,FALSE))</f>
        <v>0</v>
      </c>
      <c r="J42" s="20">
        <f>IF(ISERROR(VLOOKUP($B42,race6!$C:$I,6,FALSE)),0,VLOOKUP($B42,race6!$C:$I,6,FALSE))</f>
        <v>0</v>
      </c>
      <c r="K42" s="20">
        <f>IF(ISERROR(VLOOKUP($B42,race7!$C:$I,6,FALSE)),0,VLOOKUP($B42,race7!$C:$I,6,FALSE))</f>
        <v>0</v>
      </c>
      <c r="L42" s="20">
        <f>IF(ISERROR(VLOOKUP($B42,race8!$C:$I,6,FALSE)),0,VLOOKUP($B42,race8!$C:$I,6,FALSE))</f>
        <v>0</v>
      </c>
      <c r="M42" s="20">
        <f>IF(ISERROR(VLOOKUP($B42,race9!$C:$I,6,FALSE)),0,VLOOKUP($B42,race9!$C:$I,6,FALSE))</f>
        <v>0</v>
      </c>
      <c r="N42" s="20">
        <f>IF(ISERROR(VLOOKUP($B42,race10!$C:$I,6,FALSE)),0,VLOOKUP($B42,race10!$C:$I,6,FALSE))</f>
        <v>0</v>
      </c>
      <c r="O42" s="21">
        <f>COUNTIF(E42:N42,"&gt;0")</f>
        <v>0</v>
      </c>
      <c r="Q42"/>
      <c r="R42"/>
    </row>
    <row r="43" spans="1:18" s="29" customFormat="1" ht="12">
      <c r="A43" s="32">
        <v>42</v>
      </c>
      <c r="B43" s="30" t="s">
        <v>46</v>
      </c>
      <c r="C43" s="27">
        <f>SUM(E43:N43)</f>
        <v>0</v>
      </c>
      <c r="D43" s="28" t="s">
        <v>47</v>
      </c>
      <c r="E43" s="20">
        <f>IF(ISERROR(VLOOKUP($B43,race1!$C:$I,7,FALSE)),0,VLOOKUP($B43,race1!$C:$I,7,FALSE))</f>
        <v>0</v>
      </c>
      <c r="F43" s="20">
        <f>IF(ISERROR(VLOOKUP($B43,race2!$C:$I,6,FALSE)),0,VLOOKUP($B43,race2!$C:$I,6,FALSE))</f>
        <v>0</v>
      </c>
      <c r="G43" s="20">
        <f>IF(ISERROR(VLOOKUP($B43,race3!$C:$I,6,FALSE)),0,VLOOKUP($B43,race3!$C:$I,6,FALSE))</f>
        <v>0</v>
      </c>
      <c r="H43" s="20">
        <f>IF(ISERROR(VLOOKUP($B43,race4!$C:$I,6,FALSE)),0,VLOOKUP($B43,race4!$C:$I,6,FALSE))</f>
        <v>0</v>
      </c>
      <c r="I43" s="20">
        <f>IF(ISERROR(VLOOKUP($B43,race5!$C:$I,6,FALSE)),0,VLOOKUP($B43,race5!$C:$I,6,FALSE))</f>
        <v>0</v>
      </c>
      <c r="J43" s="20">
        <f>IF(ISERROR(VLOOKUP($B43,race6!$C:$I,6,FALSE)),0,VLOOKUP($B43,race6!$C:$I,6,FALSE))</f>
        <v>0</v>
      </c>
      <c r="K43" s="20">
        <f>IF(ISERROR(VLOOKUP($B43,race7!$C:$I,6,FALSE)),0,VLOOKUP($B43,race7!$C:$I,6,FALSE))</f>
        <v>0</v>
      </c>
      <c r="L43" s="20">
        <f>IF(ISERROR(VLOOKUP($B43,race8!$C:$I,6,FALSE)),0,VLOOKUP($B43,race8!$C:$I,6,FALSE))</f>
        <v>0</v>
      </c>
      <c r="M43" s="20">
        <f>IF(ISERROR(VLOOKUP($B43,race9!$C:$I,6,FALSE)),0,VLOOKUP($B43,race9!$C:$I,6,FALSE))</f>
        <v>0</v>
      </c>
      <c r="N43" s="20">
        <f>IF(ISERROR(VLOOKUP($B43,race10!$C:$I,6,FALSE)),0,VLOOKUP($B43,race10!$C:$I,6,FALSE))</f>
        <v>0</v>
      </c>
      <c r="O43" s="21">
        <f>COUNTIF(E43:N43,"&gt;0")</f>
        <v>0</v>
      </c>
      <c r="Q43"/>
      <c r="R43"/>
    </row>
    <row r="44" spans="1:18" s="29" customFormat="1" ht="12">
      <c r="A44" s="32">
        <v>43</v>
      </c>
      <c r="B44" s="31" t="s">
        <v>48</v>
      </c>
      <c r="C44" s="27">
        <f>SUM(E44:N44)</f>
        <v>0</v>
      </c>
      <c r="D44" s="28" t="s">
        <v>41</v>
      </c>
      <c r="E44" s="20">
        <f>IF(ISERROR(VLOOKUP($B44,race1!$C:$I,7,FALSE)),0,VLOOKUP($B44,race1!$C:$I,7,FALSE))</f>
        <v>0</v>
      </c>
      <c r="F44" s="20">
        <f>IF(ISERROR(VLOOKUP($B44,race2!$C:$I,6,FALSE)),0,VLOOKUP($B44,race2!$C:$I,6,FALSE))</f>
        <v>0</v>
      </c>
      <c r="G44" s="20">
        <f>IF(ISERROR(VLOOKUP($B44,race3!$C:$I,6,FALSE)),0,VLOOKUP($B44,race3!$C:$I,6,FALSE))</f>
        <v>0</v>
      </c>
      <c r="H44" s="20">
        <f>IF(ISERROR(VLOOKUP($B44,race4!$C:$I,6,FALSE)),0,VLOOKUP($B44,race4!$C:$I,6,FALSE))</f>
        <v>0</v>
      </c>
      <c r="I44" s="20">
        <f>IF(ISERROR(VLOOKUP($B44,race5!$C:$I,6,FALSE)),0,VLOOKUP($B44,race5!$C:$I,6,FALSE))</f>
        <v>0</v>
      </c>
      <c r="J44" s="20">
        <f>IF(ISERROR(VLOOKUP($B44,race6!$C:$I,6,FALSE)),0,VLOOKUP($B44,race6!$C:$I,6,FALSE))</f>
        <v>0</v>
      </c>
      <c r="K44" s="20">
        <f>IF(ISERROR(VLOOKUP($B44,race7!$C:$I,6,FALSE)),0,VLOOKUP($B44,race7!$C:$I,6,FALSE))</f>
        <v>0</v>
      </c>
      <c r="L44" s="20">
        <f>IF(ISERROR(VLOOKUP($B44,race8!$C:$I,6,FALSE)),0,VLOOKUP($B44,race8!$C:$I,6,FALSE))</f>
        <v>0</v>
      </c>
      <c r="M44" s="20">
        <f>IF(ISERROR(VLOOKUP($B44,race9!$C:$I,6,FALSE)),0,VLOOKUP($B44,race9!$C:$I,6,FALSE))</f>
        <v>0</v>
      </c>
      <c r="N44" s="20">
        <f>IF(ISERROR(VLOOKUP($B44,race10!$C:$I,6,FALSE)),0,VLOOKUP($B44,race10!$C:$I,6,FALSE))</f>
        <v>0</v>
      </c>
      <c r="O44" s="21">
        <f>COUNTIF(E44:N44,"&gt;0")</f>
        <v>0</v>
      </c>
      <c r="Q44"/>
      <c r="R44"/>
    </row>
    <row r="45" spans="1:18" s="29" customFormat="1" ht="12">
      <c r="A45" s="32">
        <v>44</v>
      </c>
      <c r="B45" s="31" t="s">
        <v>52</v>
      </c>
      <c r="C45" s="27">
        <f>SUM(E45:N45)</f>
        <v>0</v>
      </c>
      <c r="D45" s="28" t="s">
        <v>41</v>
      </c>
      <c r="E45" s="20">
        <f>IF(ISERROR(VLOOKUP($B45,race1!$C:$I,7,FALSE)),0,VLOOKUP($B45,race1!$C:$I,7,FALSE))</f>
        <v>0</v>
      </c>
      <c r="F45" s="20">
        <f>IF(ISERROR(VLOOKUP($B45,race2!$C:$I,6,FALSE)),0,VLOOKUP($B45,race2!$C:$I,6,FALSE))</f>
        <v>0</v>
      </c>
      <c r="G45" s="20">
        <f>IF(ISERROR(VLOOKUP($B45,race3!$C:$I,6,FALSE)),0,VLOOKUP($B45,race3!$C:$I,6,FALSE))</f>
        <v>0</v>
      </c>
      <c r="H45" s="20">
        <f>IF(ISERROR(VLOOKUP($B45,race4!$C:$I,6,FALSE)),0,VLOOKUP($B45,race4!$C:$I,6,FALSE))</f>
        <v>0</v>
      </c>
      <c r="I45" s="20">
        <f>IF(ISERROR(VLOOKUP($B45,race5!$C:$I,6,FALSE)),0,VLOOKUP($B45,race5!$C:$I,6,FALSE))</f>
        <v>0</v>
      </c>
      <c r="J45" s="20">
        <f>IF(ISERROR(VLOOKUP($B45,race6!$C:$I,6,FALSE)),0,VLOOKUP($B45,race6!$C:$I,6,FALSE))</f>
        <v>0</v>
      </c>
      <c r="K45" s="20">
        <f>IF(ISERROR(VLOOKUP($B45,race7!$C:$I,6,FALSE)),0,VLOOKUP($B45,race7!$C:$I,6,FALSE))</f>
        <v>0</v>
      </c>
      <c r="L45" s="20">
        <f>IF(ISERROR(VLOOKUP($B45,race8!$C:$I,6,FALSE)),0,VLOOKUP($B45,race8!$C:$I,6,FALSE))</f>
        <v>0</v>
      </c>
      <c r="M45" s="20">
        <f>IF(ISERROR(VLOOKUP($B45,race9!$C:$I,6,FALSE)),0,VLOOKUP($B45,race9!$C:$I,6,FALSE))</f>
        <v>0</v>
      </c>
      <c r="N45" s="20">
        <f>IF(ISERROR(VLOOKUP($B45,race10!$C:$I,6,FALSE)),0,VLOOKUP($B45,race10!$C:$I,6,FALSE))</f>
        <v>0</v>
      </c>
      <c r="O45" s="21">
        <f>COUNTIF(E45:N45,"&gt;0")</f>
        <v>0</v>
      </c>
      <c r="Q45"/>
      <c r="R45"/>
    </row>
    <row r="46" spans="1:18" s="29" customFormat="1" ht="12">
      <c r="A46" s="32">
        <v>45</v>
      </c>
      <c r="B46" s="31" t="s">
        <v>6</v>
      </c>
      <c r="C46" s="27">
        <f>SUM(E46:N46)</f>
        <v>0</v>
      </c>
      <c r="D46" s="28" t="s">
        <v>41</v>
      </c>
      <c r="E46" s="20">
        <f>IF(ISERROR(VLOOKUP($B46,race1!$C:$I,7,FALSE)),0,VLOOKUP($B46,race1!$C:$I,7,FALSE))</f>
        <v>0</v>
      </c>
      <c r="F46" s="20">
        <f>IF(ISERROR(VLOOKUP($B46,race2!$C:$I,6,FALSE)),0,VLOOKUP($B46,race2!$C:$I,6,FALSE))</f>
        <v>0</v>
      </c>
      <c r="G46" s="20">
        <f>IF(ISERROR(VLOOKUP($B46,race3!$C:$I,6,FALSE)),0,VLOOKUP($B46,race3!$C:$I,6,FALSE))</f>
        <v>0</v>
      </c>
      <c r="H46" s="20">
        <f>IF(ISERROR(VLOOKUP($B46,race4!$C:$I,6,FALSE)),0,VLOOKUP($B46,race4!$C:$I,6,FALSE))</f>
        <v>0</v>
      </c>
      <c r="I46" s="20">
        <f>IF(ISERROR(VLOOKUP($B46,race5!$C:$I,6,FALSE)),0,VLOOKUP($B46,race5!$C:$I,6,FALSE))</f>
        <v>0</v>
      </c>
      <c r="J46" s="20">
        <f>IF(ISERROR(VLOOKUP($B46,race6!$C:$I,6,FALSE)),0,VLOOKUP($B46,race6!$C:$I,6,FALSE))</f>
        <v>0</v>
      </c>
      <c r="K46" s="20">
        <f>IF(ISERROR(VLOOKUP($B46,race7!$C:$I,6,FALSE)),0,VLOOKUP($B46,race7!$C:$I,6,FALSE))</f>
        <v>0</v>
      </c>
      <c r="L46" s="20">
        <f>IF(ISERROR(VLOOKUP($B46,race8!$C:$I,6,FALSE)),0,VLOOKUP($B46,race8!$C:$I,6,FALSE))</f>
        <v>0</v>
      </c>
      <c r="M46" s="20">
        <f>IF(ISERROR(VLOOKUP($B46,race9!$C:$I,6,FALSE)),0,VLOOKUP($B46,race9!$C:$I,6,FALSE))</f>
        <v>0</v>
      </c>
      <c r="N46" s="20">
        <f>IF(ISERROR(VLOOKUP($B46,race10!$C:$I,6,FALSE)),0,VLOOKUP($B46,race10!$C:$I,6,FALSE))</f>
        <v>0</v>
      </c>
      <c r="O46" s="21">
        <f>COUNTIF(E46:N46,"&gt;0")</f>
        <v>0</v>
      </c>
      <c r="Q46"/>
      <c r="R46"/>
    </row>
    <row r="47" spans="1:18" s="29" customFormat="1" ht="12">
      <c r="A47" s="32">
        <v>46</v>
      </c>
      <c r="B47" s="31" t="s">
        <v>53</v>
      </c>
      <c r="C47" s="27">
        <f>SUM(E47:N47)</f>
        <v>0</v>
      </c>
      <c r="D47" s="28" t="s">
        <v>41</v>
      </c>
      <c r="E47" s="20">
        <f>IF(ISERROR(VLOOKUP($B47,race1!$C:$I,7,FALSE)),0,VLOOKUP($B47,race1!$C:$I,7,FALSE))</f>
        <v>0</v>
      </c>
      <c r="F47" s="20">
        <f>IF(ISERROR(VLOOKUP($B47,race2!$C:$I,6,FALSE)),0,VLOOKUP($B47,race2!$C:$I,6,FALSE))</f>
        <v>0</v>
      </c>
      <c r="G47" s="20">
        <f>IF(ISERROR(VLOOKUP($B47,race3!$C:$I,6,FALSE)),0,VLOOKUP($B47,race3!$C:$I,6,FALSE))</f>
        <v>0</v>
      </c>
      <c r="H47" s="20">
        <f>IF(ISERROR(VLOOKUP($B47,race4!$C:$I,6,FALSE)),0,VLOOKUP($B47,race4!$C:$I,6,FALSE))</f>
        <v>0</v>
      </c>
      <c r="I47" s="20">
        <f>IF(ISERROR(VLOOKUP($B47,race5!$C:$I,6,FALSE)),0,VLOOKUP($B47,race5!$C:$I,6,FALSE))</f>
        <v>0</v>
      </c>
      <c r="J47" s="20">
        <f>IF(ISERROR(VLOOKUP($B47,race6!$C:$I,6,FALSE)),0,VLOOKUP($B47,race6!$C:$I,6,FALSE))</f>
        <v>0</v>
      </c>
      <c r="K47" s="20">
        <f>IF(ISERROR(VLOOKUP($B47,race7!$C:$I,6,FALSE)),0,VLOOKUP($B47,race7!$C:$I,6,FALSE))</f>
        <v>0</v>
      </c>
      <c r="L47" s="20">
        <f>IF(ISERROR(VLOOKUP($B47,race8!$C:$I,6,FALSE)),0,VLOOKUP($B47,race8!$C:$I,6,FALSE))</f>
        <v>0</v>
      </c>
      <c r="M47" s="20">
        <f>IF(ISERROR(VLOOKUP($B47,race9!$C:$I,6,FALSE)),0,VLOOKUP($B47,race9!$C:$I,6,FALSE))</f>
        <v>0</v>
      </c>
      <c r="N47" s="20">
        <f>IF(ISERROR(VLOOKUP($B47,race10!$C:$I,6,FALSE)),0,VLOOKUP($B47,race10!$C:$I,6,FALSE))</f>
        <v>0</v>
      </c>
      <c r="O47" s="21">
        <f>COUNTIF(E47:N47,"&gt;0")</f>
        <v>0</v>
      </c>
      <c r="Q47"/>
      <c r="R47"/>
    </row>
    <row r="48" spans="1:18" s="29" customFormat="1" ht="12">
      <c r="A48" s="32">
        <v>47</v>
      </c>
      <c r="B48" s="31" t="s">
        <v>54</v>
      </c>
      <c r="C48" s="27">
        <f>SUM(E48:N48)</f>
        <v>0</v>
      </c>
      <c r="D48" s="28" t="s">
        <v>41</v>
      </c>
      <c r="E48" s="20">
        <f>IF(ISERROR(VLOOKUP($B48,race1!$C:$I,7,FALSE)),0,VLOOKUP($B48,race1!$C:$I,7,FALSE))</f>
        <v>0</v>
      </c>
      <c r="F48" s="20">
        <f>IF(ISERROR(VLOOKUP($B48,race2!$C:$I,6,FALSE)),0,VLOOKUP($B48,race2!$C:$I,6,FALSE))</f>
        <v>0</v>
      </c>
      <c r="G48" s="20">
        <f>IF(ISERROR(VLOOKUP($B48,race3!$C:$I,6,FALSE)),0,VLOOKUP($B48,race3!$C:$I,6,FALSE))</f>
        <v>0</v>
      </c>
      <c r="H48" s="20">
        <f>IF(ISERROR(VLOOKUP($B48,race4!$C:$I,6,FALSE)),0,VLOOKUP($B48,race4!$C:$I,6,FALSE))</f>
        <v>0</v>
      </c>
      <c r="I48" s="20">
        <f>IF(ISERROR(VLOOKUP($B48,race5!$C:$I,6,FALSE)),0,VLOOKUP($B48,race5!$C:$I,6,FALSE))</f>
        <v>0</v>
      </c>
      <c r="J48" s="20">
        <f>IF(ISERROR(VLOOKUP($B48,race6!$C:$I,6,FALSE)),0,VLOOKUP($B48,race6!$C:$I,6,FALSE))</f>
        <v>0</v>
      </c>
      <c r="K48" s="20">
        <f>IF(ISERROR(VLOOKUP($B48,race7!$C:$I,6,FALSE)),0,VLOOKUP($B48,race7!$C:$I,6,FALSE))</f>
        <v>0</v>
      </c>
      <c r="L48" s="20">
        <f>IF(ISERROR(VLOOKUP($B48,race8!$C:$I,6,FALSE)),0,VLOOKUP($B48,race8!$C:$I,6,FALSE))</f>
        <v>0</v>
      </c>
      <c r="M48" s="20">
        <f>IF(ISERROR(VLOOKUP($B48,race9!$C:$I,6,FALSE)),0,VLOOKUP($B48,race9!$C:$I,6,FALSE))</f>
        <v>0</v>
      </c>
      <c r="N48" s="20">
        <f>IF(ISERROR(VLOOKUP($B48,race10!$C:$I,6,FALSE)),0,VLOOKUP($B48,race10!$C:$I,6,FALSE))</f>
        <v>0</v>
      </c>
      <c r="O48" s="21">
        <f>COUNTIF(E48:N48,"&gt;0")</f>
        <v>0</v>
      </c>
      <c r="Q48"/>
      <c r="R48"/>
    </row>
    <row r="49" spans="1:18" s="29" customFormat="1" ht="13.5" customHeight="1">
      <c r="A49" s="32">
        <v>48</v>
      </c>
      <c r="B49" s="31" t="s">
        <v>55</v>
      </c>
      <c r="C49" s="27">
        <f>SUM(E49:N49)</f>
        <v>0</v>
      </c>
      <c r="D49" s="28" t="s">
        <v>41</v>
      </c>
      <c r="E49" s="20">
        <f>IF(ISERROR(VLOOKUP($B49,race1!$C:$I,7,FALSE)),0,VLOOKUP($B49,race1!$C:$I,7,FALSE))</f>
        <v>0</v>
      </c>
      <c r="F49" s="20">
        <f>IF(ISERROR(VLOOKUP($B49,race2!$C:$I,6,FALSE)),0,VLOOKUP($B49,race2!$C:$I,6,FALSE))</f>
        <v>0</v>
      </c>
      <c r="G49" s="20">
        <f>IF(ISERROR(VLOOKUP($B49,race3!$C:$I,6,FALSE)),0,VLOOKUP($B49,race3!$C:$I,6,FALSE))</f>
        <v>0</v>
      </c>
      <c r="H49" s="20">
        <f>IF(ISERROR(VLOOKUP($B49,race4!$C:$I,6,FALSE)),0,VLOOKUP($B49,race4!$C:$I,6,FALSE))</f>
        <v>0</v>
      </c>
      <c r="I49" s="20">
        <f>IF(ISERROR(VLOOKUP($B49,race5!$C:$I,6,FALSE)),0,VLOOKUP($B49,race5!$C:$I,6,FALSE))</f>
        <v>0</v>
      </c>
      <c r="J49" s="20">
        <f>IF(ISERROR(VLOOKUP($B49,race6!$C:$I,6,FALSE)),0,VLOOKUP($B49,race6!$C:$I,6,FALSE))</f>
        <v>0</v>
      </c>
      <c r="K49" s="20">
        <f>IF(ISERROR(VLOOKUP($B49,race7!$C:$I,6,FALSE)),0,VLOOKUP($B49,race7!$C:$I,6,FALSE))</f>
        <v>0</v>
      </c>
      <c r="L49" s="20">
        <f>IF(ISERROR(VLOOKUP($B49,race8!$C:$I,6,FALSE)),0,VLOOKUP($B49,race8!$C:$I,6,FALSE))</f>
        <v>0</v>
      </c>
      <c r="M49" s="20">
        <f>IF(ISERROR(VLOOKUP($B49,race9!$C:$I,6,FALSE)),0,VLOOKUP($B49,race9!$C:$I,6,FALSE))</f>
        <v>0</v>
      </c>
      <c r="N49" s="20">
        <f>IF(ISERROR(VLOOKUP($B49,race10!$C:$I,6,FALSE)),0,VLOOKUP($B49,race10!$C:$I,6,FALSE))</f>
        <v>0</v>
      </c>
      <c r="O49" s="21">
        <f>COUNTIF(E49:N49,"&gt;0")</f>
        <v>0</v>
      </c>
      <c r="Q49"/>
      <c r="R49"/>
    </row>
    <row r="50" spans="1:18" s="29" customFormat="1" ht="12">
      <c r="A50" s="32">
        <v>49</v>
      </c>
      <c r="B50" s="26" t="s">
        <v>45</v>
      </c>
      <c r="C50" s="27">
        <f>SUM(E50:N50)</f>
        <v>0</v>
      </c>
      <c r="D50" s="28" t="s">
        <v>41</v>
      </c>
      <c r="E50" s="20">
        <f>IF(ISERROR(VLOOKUP($B50,race1!$C:$I,7,FALSE)),0,VLOOKUP($B50,race1!$C:$I,7,FALSE))</f>
        <v>0</v>
      </c>
      <c r="F50" s="20">
        <f>IF(ISERROR(VLOOKUP($B50,race2!$C:$I,6,FALSE)),0,VLOOKUP($B50,race2!$C:$I,6,FALSE))</f>
        <v>0</v>
      </c>
      <c r="G50" s="20">
        <f>IF(ISERROR(VLOOKUP($B50,race3!$C:$I,6,FALSE)),0,VLOOKUP($B50,race3!$C:$I,6,FALSE))</f>
        <v>0</v>
      </c>
      <c r="H50" s="20">
        <f>IF(ISERROR(VLOOKUP($B50,race4!$C:$I,6,FALSE)),0,VLOOKUP($B50,race4!$C:$I,6,FALSE))</f>
        <v>0</v>
      </c>
      <c r="I50" s="20">
        <f>IF(ISERROR(VLOOKUP($B50,race5!$C:$I,6,FALSE)),0,VLOOKUP($B50,race5!$C:$I,6,FALSE))</f>
        <v>0</v>
      </c>
      <c r="J50" s="20">
        <f>IF(ISERROR(VLOOKUP($B50,race6!$C:$I,6,FALSE)),0,VLOOKUP($B50,race6!$C:$I,6,FALSE))</f>
        <v>0</v>
      </c>
      <c r="K50" s="20">
        <f>IF(ISERROR(VLOOKUP($B50,race7!$C:$I,6,FALSE)),0,VLOOKUP($B50,race7!$C:$I,6,FALSE))</f>
        <v>0</v>
      </c>
      <c r="L50" s="20">
        <f>IF(ISERROR(VLOOKUP($B50,race8!$C:$I,6,FALSE)),0,VLOOKUP($B50,race8!$C:$I,6,FALSE))</f>
        <v>0</v>
      </c>
      <c r="M50" s="20">
        <f>IF(ISERROR(VLOOKUP($B50,race9!$C:$I,6,FALSE)),0,VLOOKUP($B50,race9!$C:$I,6,FALSE))</f>
        <v>0</v>
      </c>
      <c r="N50" s="20">
        <f>IF(ISERROR(VLOOKUP($B50,race10!$C:$I,6,FALSE)),0,VLOOKUP($B50,race10!$C:$I,6,FALSE))</f>
        <v>0</v>
      </c>
      <c r="O50" s="21">
        <f>COUNTIF(E50:N50,"&gt;0")</f>
        <v>0</v>
      </c>
      <c r="Q50"/>
      <c r="R50"/>
    </row>
    <row r="51" spans="1:18" s="29" customFormat="1" ht="12">
      <c r="A51" s="32">
        <v>50</v>
      </c>
      <c r="B51" s="31" t="s">
        <v>56</v>
      </c>
      <c r="C51" s="27">
        <f>SUM(E51:N51)</f>
        <v>0</v>
      </c>
      <c r="D51" s="28" t="s">
        <v>41</v>
      </c>
      <c r="E51" s="20">
        <f>IF(ISERROR(VLOOKUP($B51,race1!$C:$I,7,FALSE)),0,VLOOKUP($B51,race1!$C:$I,7,FALSE))</f>
        <v>0</v>
      </c>
      <c r="F51" s="20">
        <f>IF(ISERROR(VLOOKUP($B51,race2!$C:$I,6,FALSE)),0,VLOOKUP($B51,race2!$C:$I,6,FALSE))</f>
        <v>0</v>
      </c>
      <c r="G51" s="20">
        <f>IF(ISERROR(VLOOKUP($B51,race3!$C:$I,6,FALSE)),0,VLOOKUP($B51,race3!$C:$I,6,FALSE))</f>
        <v>0</v>
      </c>
      <c r="H51" s="20">
        <f>IF(ISERROR(VLOOKUP($B51,race4!$C:$I,6,FALSE)),0,VLOOKUP($B51,race4!$C:$I,6,FALSE))</f>
        <v>0</v>
      </c>
      <c r="I51" s="20">
        <f>IF(ISERROR(VLOOKUP($B51,race5!$C:$I,6,FALSE)),0,VLOOKUP($B51,race5!$C:$I,6,FALSE))</f>
        <v>0</v>
      </c>
      <c r="J51" s="20">
        <f>IF(ISERROR(VLOOKUP($B51,race6!$C:$I,6,FALSE)),0,VLOOKUP($B51,race6!$C:$I,6,FALSE))</f>
        <v>0</v>
      </c>
      <c r="K51" s="20">
        <f>IF(ISERROR(VLOOKUP($B51,race7!$C:$I,6,FALSE)),0,VLOOKUP($B51,race7!$C:$I,6,FALSE))</f>
        <v>0</v>
      </c>
      <c r="L51" s="20">
        <f>IF(ISERROR(VLOOKUP($B51,race8!$C:$I,6,FALSE)),0,VLOOKUP($B51,race8!$C:$I,6,FALSE))</f>
        <v>0</v>
      </c>
      <c r="M51" s="20">
        <f>IF(ISERROR(VLOOKUP($B51,race9!$C:$I,6,FALSE)),0,VLOOKUP($B51,race9!$C:$I,6,FALSE))</f>
        <v>0</v>
      </c>
      <c r="N51" s="20">
        <f>IF(ISERROR(VLOOKUP($B51,race10!$C:$I,6,FALSE)),0,VLOOKUP($B51,race10!$C:$I,6,FALSE))</f>
        <v>0</v>
      </c>
      <c r="O51" s="21">
        <f>COUNTIF(E51:N51,"&gt;0")</f>
        <v>0</v>
      </c>
      <c r="Q51"/>
      <c r="R51"/>
    </row>
    <row r="52" spans="1:18" s="29" customFormat="1" ht="12">
      <c r="A52" s="32">
        <v>51</v>
      </c>
      <c r="B52" s="31" t="s">
        <v>57</v>
      </c>
      <c r="C52" s="27">
        <f>SUM(E52:N52)</f>
        <v>0</v>
      </c>
      <c r="D52" s="28" t="s">
        <v>41</v>
      </c>
      <c r="E52" s="20">
        <f>IF(ISERROR(VLOOKUP($B52,race1!$C:$I,7,FALSE)),0,VLOOKUP($B52,race1!$C:$I,7,FALSE))</f>
        <v>0</v>
      </c>
      <c r="F52" s="20">
        <f>IF(ISERROR(VLOOKUP($B52,race2!$C:$I,6,FALSE)),0,VLOOKUP($B52,race2!$C:$I,6,FALSE))</f>
        <v>0</v>
      </c>
      <c r="G52" s="20">
        <f>IF(ISERROR(VLOOKUP($B52,race3!$C:$I,6,FALSE)),0,VLOOKUP($B52,race3!$C:$I,6,FALSE))</f>
        <v>0</v>
      </c>
      <c r="H52" s="20">
        <f>IF(ISERROR(VLOOKUP($B52,race4!$C:$I,6,FALSE)),0,VLOOKUP($B52,race4!$C:$I,6,FALSE))</f>
        <v>0</v>
      </c>
      <c r="I52" s="20">
        <f>IF(ISERROR(VLOOKUP($B52,race5!$C:$I,6,FALSE)),0,VLOOKUP($B52,race5!$C:$I,6,FALSE))</f>
        <v>0</v>
      </c>
      <c r="J52" s="20">
        <f>IF(ISERROR(VLOOKUP($B52,race6!$C:$I,6,FALSE)),0,VLOOKUP($B52,race6!$C:$I,6,FALSE))</f>
        <v>0</v>
      </c>
      <c r="K52" s="20">
        <f>IF(ISERROR(VLOOKUP($B52,race7!$C:$I,6,FALSE)),0,VLOOKUP($B52,race7!$C:$I,6,FALSE))</f>
        <v>0</v>
      </c>
      <c r="L52" s="20">
        <f>IF(ISERROR(VLOOKUP($B52,race8!$C:$I,6,FALSE)),0,VLOOKUP($B52,race8!$C:$I,6,FALSE))</f>
        <v>0</v>
      </c>
      <c r="M52" s="20">
        <f>IF(ISERROR(VLOOKUP($B52,race9!$C:$I,6,FALSE)),0,VLOOKUP($B52,race9!$C:$I,6,FALSE))</f>
        <v>0</v>
      </c>
      <c r="N52" s="20">
        <f>IF(ISERROR(VLOOKUP($B52,race10!$C:$I,6,FALSE)),0,VLOOKUP($B52,race10!$C:$I,6,FALSE))</f>
        <v>0</v>
      </c>
      <c r="O52" s="21">
        <f>COUNTIF(E52:N52,"&gt;0")</f>
        <v>0</v>
      </c>
      <c r="Q52"/>
      <c r="R52"/>
    </row>
    <row r="53" spans="1:18" s="29" customFormat="1" ht="12">
      <c r="A53" s="32">
        <v>52</v>
      </c>
      <c r="B53" s="31" t="s">
        <v>50</v>
      </c>
      <c r="C53" s="27">
        <f>SUM(E53:N53)</f>
        <v>0</v>
      </c>
      <c r="D53" s="28" t="s">
        <v>41</v>
      </c>
      <c r="E53" s="20">
        <f>IF(ISERROR(VLOOKUP($B53,race1!$C:$I,7,FALSE)),0,VLOOKUP($B53,race1!$C:$I,7,FALSE))</f>
        <v>0</v>
      </c>
      <c r="F53" s="20">
        <f>IF(ISERROR(VLOOKUP($B53,race2!$C:$I,6,FALSE)),0,VLOOKUP($B53,race2!$C:$I,6,FALSE))</f>
        <v>0</v>
      </c>
      <c r="G53" s="20">
        <f>IF(ISERROR(VLOOKUP($B53,race3!$C:$I,6,FALSE)),0,VLOOKUP($B53,race3!$C:$I,6,FALSE))</f>
        <v>0</v>
      </c>
      <c r="H53" s="20">
        <f>IF(ISERROR(VLOOKUP($B53,race4!$C:$I,6,FALSE)),0,VLOOKUP($B53,race4!$C:$I,6,FALSE))</f>
        <v>0</v>
      </c>
      <c r="I53" s="20">
        <f>IF(ISERROR(VLOOKUP($B53,race5!$C:$I,6,FALSE)),0,VLOOKUP($B53,race5!$C:$I,6,FALSE))</f>
        <v>0</v>
      </c>
      <c r="J53" s="20">
        <f>IF(ISERROR(VLOOKUP($B53,race6!$C:$I,6,FALSE)),0,VLOOKUP($B53,race6!$C:$I,6,FALSE))</f>
        <v>0</v>
      </c>
      <c r="K53" s="20">
        <f>IF(ISERROR(VLOOKUP($B53,race7!$C:$I,6,FALSE)),0,VLOOKUP($B53,race7!$C:$I,6,FALSE))</f>
        <v>0</v>
      </c>
      <c r="L53" s="20">
        <f>IF(ISERROR(VLOOKUP($B53,race8!$C:$I,6,FALSE)),0,VLOOKUP($B53,race8!$C:$I,6,FALSE))</f>
        <v>0</v>
      </c>
      <c r="M53" s="20">
        <f>IF(ISERROR(VLOOKUP($B53,race9!$C:$I,6,FALSE)),0,VLOOKUP($B53,race9!$C:$I,6,FALSE))</f>
        <v>0</v>
      </c>
      <c r="N53" s="20">
        <f>IF(ISERROR(VLOOKUP($B53,race10!$C:$I,6,FALSE)),0,VLOOKUP($B53,race10!$C:$I,6,FALSE))</f>
        <v>0</v>
      </c>
      <c r="O53" s="21">
        <f>COUNTIF(E53:N53,"&gt;0")</f>
        <v>0</v>
      </c>
      <c r="Q53"/>
      <c r="R53"/>
    </row>
    <row r="54" spans="1:18" s="29" customFormat="1" ht="12">
      <c r="A54" s="32">
        <v>53</v>
      </c>
      <c r="B54" s="31" t="s">
        <v>9</v>
      </c>
      <c r="C54" s="27">
        <f>SUM(E54:N54)</f>
        <v>0</v>
      </c>
      <c r="D54" s="34" t="s">
        <v>47</v>
      </c>
      <c r="E54" s="20">
        <f>IF(ISERROR(VLOOKUP($B54,race1!$C:$I,7,FALSE)),0,VLOOKUP($B54,race1!$C:$I,7,FALSE))</f>
        <v>0</v>
      </c>
      <c r="F54" s="20">
        <f>IF(ISERROR(VLOOKUP($B54,race2!$C:$I,6,FALSE)),0,VLOOKUP($B54,race2!$C:$I,6,FALSE))</f>
        <v>0</v>
      </c>
      <c r="G54" s="20">
        <f>IF(ISERROR(VLOOKUP($B54,race3!$C:$I,6,FALSE)),0,VLOOKUP($B54,race3!$C:$I,6,FALSE))</f>
        <v>0</v>
      </c>
      <c r="H54" s="20">
        <f>IF(ISERROR(VLOOKUP($B54,race4!$C:$I,6,FALSE)),0,VLOOKUP($B54,race4!$C:$I,6,FALSE))</f>
        <v>0</v>
      </c>
      <c r="I54" s="20">
        <f>IF(ISERROR(VLOOKUP($B54,race5!$C:$I,6,FALSE)),0,VLOOKUP($B54,race5!$C:$I,6,FALSE))</f>
        <v>0</v>
      </c>
      <c r="J54" s="20">
        <f>IF(ISERROR(VLOOKUP($B54,race6!$C:$I,6,FALSE)),0,VLOOKUP($B54,race6!$C:$I,6,FALSE))</f>
        <v>0</v>
      </c>
      <c r="K54" s="20">
        <f>IF(ISERROR(VLOOKUP($B54,race7!$C:$I,6,FALSE)),0,VLOOKUP($B54,race7!$C:$I,6,FALSE))</f>
        <v>0</v>
      </c>
      <c r="L54" s="20">
        <f>IF(ISERROR(VLOOKUP($B54,race8!$C:$I,6,FALSE)),0,VLOOKUP($B54,race8!$C:$I,6,FALSE))</f>
        <v>0</v>
      </c>
      <c r="M54" s="20">
        <f>IF(ISERROR(VLOOKUP($B54,race9!$C:$I,6,FALSE)),0,VLOOKUP($B54,race9!$C:$I,6,FALSE))</f>
        <v>0</v>
      </c>
      <c r="N54" s="20">
        <f>IF(ISERROR(VLOOKUP($B54,race10!$C:$I,6,FALSE)),0,VLOOKUP($B54,race10!$C:$I,6,FALSE))</f>
        <v>0</v>
      </c>
      <c r="O54" s="21">
        <f>COUNTIF(E54:N54,"&gt;0")</f>
        <v>0</v>
      </c>
      <c r="Q54"/>
      <c r="R54"/>
    </row>
    <row r="55" spans="1:18" s="29" customFormat="1" ht="12">
      <c r="A55" s="32">
        <v>54</v>
      </c>
      <c r="B55" s="26" t="s">
        <v>72</v>
      </c>
      <c r="C55" s="27">
        <f>SUM(E55:N55)</f>
        <v>0</v>
      </c>
      <c r="D55" s="28" t="s">
        <v>47</v>
      </c>
      <c r="E55" s="20">
        <f>IF(ISERROR(VLOOKUP($B55,race1!$C:$I,7,FALSE)),0,VLOOKUP($B55,race1!$C:$I,7,FALSE))</f>
        <v>0</v>
      </c>
      <c r="F55" s="20">
        <f>IF(ISERROR(VLOOKUP($B55,race2!$C:$I,6,FALSE)),0,VLOOKUP($B55,race2!$C:$I,6,FALSE))</f>
        <v>0</v>
      </c>
      <c r="G55" s="20">
        <f>IF(ISERROR(VLOOKUP($B55,race3!$C:$I,6,FALSE)),0,VLOOKUP($B55,race3!$C:$I,6,FALSE))</f>
        <v>0</v>
      </c>
      <c r="H55" s="20">
        <f>IF(ISERROR(VLOOKUP($B55,race4!$C:$I,6,FALSE)),0,VLOOKUP($B55,race4!$C:$I,6,FALSE))</f>
        <v>0</v>
      </c>
      <c r="I55" s="20">
        <f>IF(ISERROR(VLOOKUP($B55,race5!$C:$I,6,FALSE)),0,VLOOKUP($B55,race5!$C:$I,6,FALSE))</f>
        <v>0</v>
      </c>
      <c r="J55" s="20">
        <f>IF(ISERROR(VLOOKUP($B55,race6!$C:$I,6,FALSE)),0,VLOOKUP($B55,race6!$C:$I,6,FALSE))</f>
        <v>0</v>
      </c>
      <c r="K55" s="20">
        <f>IF(ISERROR(VLOOKUP($B55,race7!$C:$I,6,FALSE)),0,VLOOKUP($B55,race7!$C:$I,6,FALSE))</f>
        <v>0</v>
      </c>
      <c r="L55" s="20">
        <f>IF(ISERROR(VLOOKUP($B55,race8!$C:$I,6,FALSE)),0,VLOOKUP($B55,race8!$C:$I,6,FALSE))</f>
        <v>0</v>
      </c>
      <c r="M55" s="20">
        <f>IF(ISERROR(VLOOKUP($B55,race9!$C:$I,6,FALSE)),0,VLOOKUP($B55,race9!$C:$I,6,FALSE))</f>
        <v>0</v>
      </c>
      <c r="N55" s="20">
        <f>IF(ISERROR(VLOOKUP($B55,race10!$C:$I,6,FALSE)),0,VLOOKUP($B55,race10!$C:$I,6,FALSE))</f>
        <v>0</v>
      </c>
      <c r="O55" s="21">
        <f>COUNTIF(E55:N55,"&gt;0")</f>
        <v>0</v>
      </c>
      <c r="Q55"/>
      <c r="R55"/>
    </row>
    <row r="56" spans="1:18" s="29" customFormat="1" ht="12">
      <c r="A56" s="32">
        <v>55</v>
      </c>
      <c r="B56" s="26" t="s">
        <v>27</v>
      </c>
      <c r="C56" s="27">
        <f>SUM(E56:N56)</f>
        <v>0</v>
      </c>
      <c r="D56" s="28" t="s">
        <v>47</v>
      </c>
      <c r="E56" s="20">
        <f>IF(ISERROR(VLOOKUP($B56,race1!$C:$I,7,FALSE)),0,VLOOKUP($B56,race1!$C:$I,7,FALSE))</f>
        <v>0</v>
      </c>
      <c r="F56" s="20">
        <f>IF(ISERROR(VLOOKUP($B56,race2!$C:$I,6,FALSE)),0,VLOOKUP($B56,race2!$C:$I,6,FALSE))</f>
        <v>0</v>
      </c>
      <c r="G56" s="20">
        <f>IF(ISERROR(VLOOKUP($B56,race3!$C:$I,6,FALSE)),0,VLOOKUP($B56,race3!$C:$I,6,FALSE))</f>
        <v>0</v>
      </c>
      <c r="H56" s="20">
        <f>IF(ISERROR(VLOOKUP($B56,race4!$C:$I,6,FALSE)),0,VLOOKUP($B56,race4!$C:$I,6,FALSE))</f>
        <v>0</v>
      </c>
      <c r="I56" s="20">
        <f>IF(ISERROR(VLOOKUP($B56,race5!$C:$I,6,FALSE)),0,VLOOKUP($B56,race5!$C:$I,6,FALSE))</f>
        <v>0</v>
      </c>
      <c r="J56" s="20">
        <f>IF(ISERROR(VLOOKUP($B56,race6!$C:$I,6,FALSE)),0,VLOOKUP($B56,race6!$C:$I,6,FALSE))</f>
        <v>0</v>
      </c>
      <c r="K56" s="20">
        <f>IF(ISERROR(VLOOKUP($B56,race7!$C:$I,6,FALSE)),0,VLOOKUP($B56,race7!$C:$I,6,FALSE))</f>
        <v>0</v>
      </c>
      <c r="L56" s="20">
        <f>IF(ISERROR(VLOOKUP($B56,race8!$C:$I,6,FALSE)),0,VLOOKUP($B56,race8!$C:$I,6,FALSE))</f>
        <v>0</v>
      </c>
      <c r="M56" s="20">
        <f>IF(ISERROR(VLOOKUP($B56,race9!$C:$I,6,FALSE)),0,VLOOKUP($B56,race9!$C:$I,6,FALSE))</f>
        <v>0</v>
      </c>
      <c r="N56" s="20">
        <f>IF(ISERROR(VLOOKUP($B56,race10!$C:$I,6,FALSE)),0,VLOOKUP($B56,race10!$C:$I,6,FALSE))</f>
        <v>0</v>
      </c>
      <c r="O56" s="21">
        <f>COUNTIF(E56:N56,"&gt;0")</f>
        <v>0</v>
      </c>
      <c r="Q56"/>
      <c r="R56"/>
    </row>
    <row r="57" spans="1:18" s="29" customFormat="1" ht="12">
      <c r="A57" s="32">
        <v>56</v>
      </c>
      <c r="B57" s="31" t="s">
        <v>13</v>
      </c>
      <c r="C57" s="27">
        <f>SUM(E57:N57)</f>
        <v>0</v>
      </c>
      <c r="D57" s="34" t="s">
        <v>47</v>
      </c>
      <c r="E57" s="20">
        <f>IF(ISERROR(VLOOKUP($B57,race1!$C:$I,7,FALSE)),0,VLOOKUP($B57,race1!$C:$I,7,FALSE))</f>
        <v>0</v>
      </c>
      <c r="F57" s="20">
        <f>IF(ISERROR(VLOOKUP($B57,race2!$C:$I,6,FALSE)),0,VLOOKUP($B57,race2!$C:$I,6,FALSE))</f>
        <v>0</v>
      </c>
      <c r="G57" s="20">
        <f>IF(ISERROR(VLOOKUP($B57,race3!$C:$I,6,FALSE)),0,VLOOKUP($B57,race3!$C:$I,6,FALSE))</f>
        <v>0</v>
      </c>
      <c r="H57" s="20">
        <f>IF(ISERROR(VLOOKUP($B57,race4!$C:$I,6,FALSE)),0,VLOOKUP($B57,race4!$C:$I,6,FALSE))</f>
        <v>0</v>
      </c>
      <c r="I57" s="20">
        <f>IF(ISERROR(VLOOKUP($B57,race5!$C:$I,6,FALSE)),0,VLOOKUP($B57,race5!$C:$I,6,FALSE))</f>
        <v>0</v>
      </c>
      <c r="J57" s="20">
        <f>IF(ISERROR(VLOOKUP($B57,race6!$C:$I,6,FALSE)),0,VLOOKUP($B57,race6!$C:$I,6,FALSE))</f>
        <v>0</v>
      </c>
      <c r="K57" s="20">
        <f>IF(ISERROR(VLOOKUP($B57,race7!$C:$I,6,FALSE)),0,VLOOKUP($B57,race7!$C:$I,6,FALSE))</f>
        <v>0</v>
      </c>
      <c r="L57" s="20">
        <f>IF(ISERROR(VLOOKUP($B57,race8!$C:$I,6,FALSE)),0,VLOOKUP($B57,race8!$C:$I,6,FALSE))</f>
        <v>0</v>
      </c>
      <c r="M57" s="20">
        <f>IF(ISERROR(VLOOKUP($B57,race9!$C:$I,6,FALSE)),0,VLOOKUP($B57,race9!$C:$I,6,FALSE))</f>
        <v>0</v>
      </c>
      <c r="N57" s="20">
        <f>IF(ISERROR(VLOOKUP($B57,race10!$C:$I,6,FALSE)),0,VLOOKUP($B57,race10!$C:$I,6,FALSE))</f>
        <v>0</v>
      </c>
      <c r="O57" s="21">
        <f>COUNTIF(E57:N57,"&gt;0")</f>
        <v>0</v>
      </c>
      <c r="Q57"/>
      <c r="R57"/>
    </row>
    <row r="58" spans="1:18" s="29" customFormat="1" ht="12">
      <c r="A58" s="32">
        <v>57</v>
      </c>
      <c r="B58" s="26" t="s">
        <v>61</v>
      </c>
      <c r="C58" s="27">
        <f>SUM(E58:N58)</f>
        <v>0</v>
      </c>
      <c r="D58" s="28" t="s">
        <v>47</v>
      </c>
      <c r="E58" s="20">
        <f>IF(ISERROR(VLOOKUP($B58,race1!$C:$I,7,FALSE)),0,VLOOKUP($B58,race1!$C:$I,7,FALSE))</f>
        <v>0</v>
      </c>
      <c r="F58" s="20">
        <f>IF(ISERROR(VLOOKUP($B58,race2!$C:$I,6,FALSE)),0,VLOOKUP($B58,race2!$C:$I,6,FALSE))</f>
        <v>0</v>
      </c>
      <c r="G58" s="20">
        <f>IF(ISERROR(VLOOKUP($B58,race3!$C:$I,6,FALSE)),0,VLOOKUP($B58,race3!$C:$I,6,FALSE))</f>
        <v>0</v>
      </c>
      <c r="H58" s="20">
        <f>IF(ISERROR(VLOOKUP($B58,race4!$C:$I,6,FALSE)),0,VLOOKUP($B58,race4!$C:$I,6,FALSE))</f>
        <v>0</v>
      </c>
      <c r="I58" s="20">
        <f>IF(ISERROR(VLOOKUP($B58,race5!$C:$I,6,FALSE)),0,VLOOKUP($B58,race5!$C:$I,6,FALSE))</f>
        <v>0</v>
      </c>
      <c r="J58" s="20">
        <f>IF(ISERROR(VLOOKUP($B58,race6!$C:$I,6,FALSE)),0,VLOOKUP($B58,race6!$C:$I,6,FALSE))</f>
        <v>0</v>
      </c>
      <c r="K58" s="20">
        <f>IF(ISERROR(VLOOKUP($B58,race7!$C:$I,6,FALSE)),0,VLOOKUP($B58,race7!$C:$I,6,FALSE))</f>
        <v>0</v>
      </c>
      <c r="L58" s="20">
        <f>IF(ISERROR(VLOOKUP($B58,race8!$C:$I,6,FALSE)),0,VLOOKUP($B58,race8!$C:$I,6,FALSE))</f>
        <v>0</v>
      </c>
      <c r="M58" s="20">
        <f>IF(ISERROR(VLOOKUP($B58,race9!$C:$I,6,FALSE)),0,VLOOKUP($B58,race9!$C:$I,6,FALSE))</f>
        <v>0</v>
      </c>
      <c r="N58" s="20">
        <f>IF(ISERROR(VLOOKUP($B58,race10!$C:$I,6,FALSE)),0,VLOOKUP($B58,race10!$C:$I,6,FALSE))</f>
        <v>0</v>
      </c>
      <c r="O58" s="21">
        <f>COUNTIF(E58:N58,"&gt;0")</f>
        <v>0</v>
      </c>
      <c r="Q58"/>
      <c r="R58"/>
    </row>
    <row r="59" spans="1:18" s="29" customFormat="1" ht="12">
      <c r="A59" s="32">
        <v>58</v>
      </c>
      <c r="B59" s="26" t="s">
        <v>79</v>
      </c>
      <c r="C59" s="27">
        <f>SUM(E59:N59)</f>
        <v>0</v>
      </c>
      <c r="D59" s="34" t="s">
        <v>47</v>
      </c>
      <c r="E59" s="20">
        <f>IF(ISERROR(VLOOKUP($B59,race1!$C:$I,7,FALSE)),0,VLOOKUP($B59,race1!$C:$I,7,FALSE))</f>
        <v>0</v>
      </c>
      <c r="F59" s="20">
        <f>IF(ISERROR(VLOOKUP($B59,race2!$C:$I,6,FALSE)),0,VLOOKUP($B59,race2!$C:$I,6,FALSE))</f>
        <v>0</v>
      </c>
      <c r="G59" s="20">
        <f>IF(ISERROR(VLOOKUP($B59,race3!$C:$I,6,FALSE)),0,VLOOKUP($B59,race3!$C:$I,6,FALSE))</f>
        <v>0</v>
      </c>
      <c r="H59" s="20">
        <f>IF(ISERROR(VLOOKUP($B59,race4!$C:$I,6,FALSE)),0,VLOOKUP($B59,race4!$C:$I,6,FALSE))</f>
        <v>0</v>
      </c>
      <c r="I59" s="20">
        <f>IF(ISERROR(VLOOKUP($B59,race5!$C:$I,6,FALSE)),0,VLOOKUP($B59,race5!$C:$I,6,FALSE))</f>
        <v>0</v>
      </c>
      <c r="J59" s="20">
        <f>IF(ISERROR(VLOOKUP($B59,race6!$C:$I,6,FALSE)),0,VLOOKUP($B59,race6!$C:$I,6,FALSE))</f>
        <v>0</v>
      </c>
      <c r="K59" s="20">
        <f>IF(ISERROR(VLOOKUP($B59,race7!$C:$I,6,FALSE)),0,VLOOKUP($B59,race7!$C:$I,6,FALSE))</f>
        <v>0</v>
      </c>
      <c r="L59" s="20">
        <f>IF(ISERROR(VLOOKUP($B59,race8!$C:$I,6,FALSE)),0,VLOOKUP($B59,race8!$C:$I,6,FALSE))</f>
        <v>0</v>
      </c>
      <c r="M59" s="20">
        <f>IF(ISERROR(VLOOKUP($B59,race9!$C:$I,6,FALSE)),0,VLOOKUP($B59,race9!$C:$I,6,FALSE))</f>
        <v>0</v>
      </c>
      <c r="N59" s="20">
        <f>IF(ISERROR(VLOOKUP($B59,race10!$C:$I,6,FALSE)),0,VLOOKUP($B59,race10!$C:$I,6,FALSE))</f>
        <v>0</v>
      </c>
      <c r="O59" s="21">
        <f>COUNTIF(E59:N59,"&gt;0")</f>
        <v>0</v>
      </c>
      <c r="Q59"/>
      <c r="R59"/>
    </row>
    <row r="60" spans="1:18" s="29" customFormat="1" ht="12">
      <c r="A60" s="32">
        <v>59</v>
      </c>
      <c r="B60" s="31" t="s">
        <v>18</v>
      </c>
      <c r="C60" s="27">
        <f>SUM(E60:N60)</f>
        <v>0</v>
      </c>
      <c r="D60" s="34" t="s">
        <v>47</v>
      </c>
      <c r="E60" s="20">
        <f>IF(ISERROR(VLOOKUP($B60,race1!$C:$I,7,FALSE)),0,VLOOKUP($B60,race1!$C:$I,7,FALSE))</f>
        <v>0</v>
      </c>
      <c r="F60" s="20">
        <f>IF(ISERROR(VLOOKUP($B60,race2!$C:$I,6,FALSE)),0,VLOOKUP($B60,race2!$C:$I,6,FALSE))</f>
        <v>0</v>
      </c>
      <c r="G60" s="20">
        <f>IF(ISERROR(VLOOKUP($B60,race3!$C:$I,6,FALSE)),0,VLOOKUP($B60,race3!$C:$I,6,FALSE))</f>
        <v>0</v>
      </c>
      <c r="H60" s="20">
        <f>IF(ISERROR(VLOOKUP($B60,race4!$C:$I,6,FALSE)),0,VLOOKUP($B60,race4!$C:$I,6,FALSE))</f>
        <v>0</v>
      </c>
      <c r="I60" s="20">
        <f>IF(ISERROR(VLOOKUP($B60,race5!$C:$I,6,FALSE)),0,VLOOKUP($B60,race5!$C:$I,6,FALSE))</f>
        <v>0</v>
      </c>
      <c r="J60" s="20">
        <f>IF(ISERROR(VLOOKUP($B60,race6!$C:$I,6,FALSE)),0,VLOOKUP($B60,race6!$C:$I,6,FALSE))</f>
        <v>0</v>
      </c>
      <c r="K60" s="20">
        <f>IF(ISERROR(VLOOKUP($B60,race7!$C:$I,6,FALSE)),0,VLOOKUP($B60,race7!$C:$I,6,FALSE))</f>
        <v>0</v>
      </c>
      <c r="L60" s="20">
        <f>IF(ISERROR(VLOOKUP($B60,race8!$C:$I,6,FALSE)),0,VLOOKUP($B60,race8!$C:$I,6,FALSE))</f>
        <v>0</v>
      </c>
      <c r="M60" s="20">
        <f>IF(ISERROR(VLOOKUP($B60,race9!$C:$I,6,FALSE)),0,VLOOKUP($B60,race9!$C:$I,6,FALSE))</f>
        <v>0</v>
      </c>
      <c r="N60" s="20">
        <f>IF(ISERROR(VLOOKUP($B60,race10!$C:$I,6,FALSE)),0,VLOOKUP($B60,race10!$C:$I,6,FALSE))</f>
        <v>0</v>
      </c>
      <c r="O60" s="21">
        <f>COUNTIF(E60:N60,"&gt;0")</f>
        <v>0</v>
      </c>
      <c r="Q60"/>
      <c r="R60"/>
    </row>
    <row r="61" spans="1:18" s="29" customFormat="1" ht="12">
      <c r="A61" s="32">
        <v>60</v>
      </c>
      <c r="B61" s="30" t="s">
        <v>73</v>
      </c>
      <c r="C61" s="27">
        <f>SUM(E61:N61)</f>
        <v>0</v>
      </c>
      <c r="D61" s="34" t="s">
        <v>47</v>
      </c>
      <c r="E61" s="20">
        <f>IF(ISERROR(VLOOKUP($B61,race1!$C:$I,7,FALSE)),0,VLOOKUP($B61,race1!$C:$I,7,FALSE))</f>
        <v>0</v>
      </c>
      <c r="F61" s="20">
        <f>IF(ISERROR(VLOOKUP($B61,race2!$C:$I,6,FALSE)),0,VLOOKUP($B61,race2!$C:$I,6,FALSE))</f>
        <v>0</v>
      </c>
      <c r="G61" s="20">
        <f>IF(ISERROR(VLOOKUP($B61,race3!$C:$I,6,FALSE)),0,VLOOKUP($B61,race3!$C:$I,6,FALSE))</f>
        <v>0</v>
      </c>
      <c r="H61" s="20">
        <f>IF(ISERROR(VLOOKUP($B61,race4!$C:$I,6,FALSE)),0,VLOOKUP($B61,race4!$C:$I,6,FALSE))</f>
        <v>0</v>
      </c>
      <c r="I61" s="20">
        <f>IF(ISERROR(VLOOKUP($B61,race5!$C:$I,6,FALSE)),0,VLOOKUP($B61,race5!$C:$I,6,FALSE))</f>
        <v>0</v>
      </c>
      <c r="J61" s="20">
        <f>IF(ISERROR(VLOOKUP($B61,race6!$C:$I,6,FALSE)),0,VLOOKUP($B61,race6!$C:$I,6,FALSE))</f>
        <v>0</v>
      </c>
      <c r="K61" s="20">
        <f>IF(ISERROR(VLOOKUP($B61,race7!$C:$I,6,FALSE)),0,VLOOKUP($B61,race7!$C:$I,6,FALSE))</f>
        <v>0</v>
      </c>
      <c r="L61" s="20">
        <f>IF(ISERROR(VLOOKUP($B61,race8!$C:$I,6,FALSE)),0,VLOOKUP($B61,race8!$C:$I,6,FALSE))</f>
        <v>0</v>
      </c>
      <c r="M61" s="20">
        <f>IF(ISERROR(VLOOKUP($B61,race9!$C:$I,6,FALSE)),0,VLOOKUP($B61,race9!$C:$I,6,FALSE))</f>
        <v>0</v>
      </c>
      <c r="N61" s="20">
        <f>IF(ISERROR(VLOOKUP($B61,race10!$C:$I,6,FALSE)),0,VLOOKUP($B61,race10!$C:$I,6,FALSE))</f>
        <v>0</v>
      </c>
      <c r="O61" s="21">
        <f>COUNTIF(E61:N61,"&gt;0")</f>
        <v>0</v>
      </c>
      <c r="Q61"/>
      <c r="R61"/>
    </row>
    <row r="62" spans="1:18" s="29" customFormat="1" ht="12">
      <c r="A62" s="32">
        <v>61</v>
      </c>
      <c r="B62" s="31" t="s">
        <v>19</v>
      </c>
      <c r="C62" s="27">
        <f>SUM(E62:N62)</f>
        <v>0</v>
      </c>
      <c r="D62" s="34" t="s">
        <v>47</v>
      </c>
      <c r="E62" s="20">
        <f>IF(ISERROR(VLOOKUP($B62,race1!$C:$I,7,FALSE)),0,VLOOKUP($B62,race1!$C:$I,7,FALSE))</f>
        <v>0</v>
      </c>
      <c r="F62" s="20">
        <f>IF(ISERROR(VLOOKUP($B62,race2!$C:$I,6,FALSE)),0,VLOOKUP($B62,race2!$C:$I,6,FALSE))</f>
        <v>0</v>
      </c>
      <c r="G62" s="20">
        <f>IF(ISERROR(VLOOKUP($B62,race3!$C:$I,6,FALSE)),0,VLOOKUP($B62,race3!$C:$I,6,FALSE))</f>
        <v>0</v>
      </c>
      <c r="H62" s="20">
        <f>IF(ISERROR(VLOOKUP($B62,race4!$C:$I,6,FALSE)),0,VLOOKUP($B62,race4!$C:$I,6,FALSE))</f>
        <v>0</v>
      </c>
      <c r="I62" s="20">
        <f>IF(ISERROR(VLOOKUP($B62,race5!$C:$I,6,FALSE)),0,VLOOKUP($B62,race5!$C:$I,6,FALSE))</f>
        <v>0</v>
      </c>
      <c r="J62" s="20">
        <f>IF(ISERROR(VLOOKUP($B62,race6!$C:$I,6,FALSE)),0,VLOOKUP($B62,race6!$C:$I,6,FALSE))</f>
        <v>0</v>
      </c>
      <c r="K62" s="20">
        <f>IF(ISERROR(VLOOKUP($B62,race7!$C:$I,6,FALSE)),0,VLOOKUP($B62,race7!$C:$I,6,FALSE))</f>
        <v>0</v>
      </c>
      <c r="L62" s="20">
        <f>IF(ISERROR(VLOOKUP($B62,race8!$C:$I,6,FALSE)),0,VLOOKUP($B62,race8!$C:$I,6,FALSE))</f>
        <v>0</v>
      </c>
      <c r="M62" s="20">
        <f>IF(ISERROR(VLOOKUP($B62,race9!$C:$I,6,FALSE)),0,VLOOKUP($B62,race9!$C:$I,6,FALSE))</f>
        <v>0</v>
      </c>
      <c r="N62" s="20">
        <f>IF(ISERROR(VLOOKUP($B62,race10!$C:$I,6,FALSE)),0,VLOOKUP($B62,race10!$C:$I,6,FALSE))</f>
        <v>0</v>
      </c>
      <c r="O62" s="21">
        <f>COUNTIF(E62:N62,"&gt;0")</f>
        <v>0</v>
      </c>
      <c r="Q62"/>
      <c r="R62"/>
    </row>
    <row r="63" spans="1:18" s="29" customFormat="1" ht="12">
      <c r="A63" s="32">
        <v>62</v>
      </c>
      <c r="B63" s="31" t="s">
        <v>12</v>
      </c>
      <c r="C63" s="27">
        <f>SUM(E63:N63)</f>
        <v>0</v>
      </c>
      <c r="D63" s="34" t="s">
        <v>47</v>
      </c>
      <c r="E63" s="20">
        <f>IF(ISERROR(VLOOKUP($B63,race1!$C:$I,7,FALSE)),0,VLOOKUP($B63,race1!$C:$I,7,FALSE))</f>
        <v>0</v>
      </c>
      <c r="F63" s="20">
        <f>IF(ISERROR(VLOOKUP($B63,race2!$C:$I,6,FALSE)),0,VLOOKUP($B63,race2!$C:$I,6,FALSE))</f>
        <v>0</v>
      </c>
      <c r="G63" s="20">
        <f>IF(ISERROR(VLOOKUP($B63,race3!$C:$I,6,FALSE)),0,VLOOKUP($B63,race3!$C:$I,6,FALSE))</f>
        <v>0</v>
      </c>
      <c r="H63" s="20">
        <f>IF(ISERROR(VLOOKUP($B63,race4!$C:$I,6,FALSE)),0,VLOOKUP($B63,race4!$C:$I,6,FALSE))</f>
        <v>0</v>
      </c>
      <c r="I63" s="20">
        <f>IF(ISERROR(VLOOKUP($B63,race5!$C:$I,6,FALSE)),0,VLOOKUP($B63,race5!$C:$I,6,FALSE))</f>
        <v>0</v>
      </c>
      <c r="J63" s="20">
        <f>IF(ISERROR(VLOOKUP($B63,race6!$C:$I,6,FALSE)),0,VLOOKUP($B63,race6!$C:$I,6,FALSE))</f>
        <v>0</v>
      </c>
      <c r="K63" s="20">
        <f>IF(ISERROR(VLOOKUP($B63,race7!$C:$I,6,FALSE)),0,VLOOKUP($B63,race7!$C:$I,6,FALSE))</f>
        <v>0</v>
      </c>
      <c r="L63" s="20">
        <f>IF(ISERROR(VLOOKUP($B63,race8!$C:$I,6,FALSE)),0,VLOOKUP($B63,race8!$C:$I,6,FALSE))</f>
        <v>0</v>
      </c>
      <c r="M63" s="20">
        <f>IF(ISERROR(VLOOKUP($B63,race9!$C:$I,6,FALSE)),0,VLOOKUP($B63,race9!$C:$I,6,FALSE))</f>
        <v>0</v>
      </c>
      <c r="N63" s="20">
        <f>IF(ISERROR(VLOOKUP($B63,race10!$C:$I,6,FALSE)),0,VLOOKUP($B63,race10!$C:$I,6,FALSE))</f>
        <v>0</v>
      </c>
      <c r="O63" s="21">
        <f>COUNTIF(E63:N63,"&gt;0")</f>
        <v>0</v>
      </c>
      <c r="Q63"/>
      <c r="R63"/>
    </row>
    <row r="64" spans="1:18" s="29" customFormat="1" ht="12">
      <c r="A64" s="32">
        <v>63</v>
      </c>
      <c r="B64" s="31" t="s">
        <v>21</v>
      </c>
      <c r="C64" s="27">
        <f>SUM(E64:N64)</f>
        <v>0</v>
      </c>
      <c r="D64" s="34" t="s">
        <v>47</v>
      </c>
      <c r="E64" s="20">
        <f>IF(ISERROR(VLOOKUP($B64,race1!$C:$I,7,FALSE)),0,VLOOKUP($B64,race1!$C:$I,7,FALSE))</f>
        <v>0</v>
      </c>
      <c r="F64" s="20">
        <f>IF(ISERROR(VLOOKUP($B64,race2!$C:$I,6,FALSE)),0,VLOOKUP($B64,race2!$C:$I,6,FALSE))</f>
        <v>0</v>
      </c>
      <c r="G64" s="20">
        <f>IF(ISERROR(VLOOKUP($B64,race3!$C:$I,6,FALSE)),0,VLOOKUP($B64,race3!$C:$I,6,FALSE))</f>
        <v>0</v>
      </c>
      <c r="H64" s="20">
        <f>IF(ISERROR(VLOOKUP($B64,race4!$C:$I,6,FALSE)),0,VLOOKUP($B64,race4!$C:$I,6,FALSE))</f>
        <v>0</v>
      </c>
      <c r="I64" s="20">
        <f>IF(ISERROR(VLOOKUP($B64,race5!$C:$I,6,FALSE)),0,VLOOKUP($B64,race5!$C:$I,6,FALSE))</f>
        <v>0</v>
      </c>
      <c r="J64" s="20">
        <f>IF(ISERROR(VLOOKUP($B64,race6!$C:$I,6,FALSE)),0,VLOOKUP($B64,race6!$C:$I,6,FALSE))</f>
        <v>0</v>
      </c>
      <c r="K64" s="20">
        <f>IF(ISERROR(VLOOKUP($B64,race7!$C:$I,6,FALSE)),0,VLOOKUP($B64,race7!$C:$I,6,FALSE))</f>
        <v>0</v>
      </c>
      <c r="L64" s="20">
        <f>IF(ISERROR(VLOOKUP($B64,race8!$C:$I,6,FALSE)),0,VLOOKUP($B64,race8!$C:$I,6,FALSE))</f>
        <v>0</v>
      </c>
      <c r="M64" s="20">
        <f>IF(ISERROR(VLOOKUP($B64,race9!$C:$I,6,FALSE)),0,VLOOKUP($B64,race9!$C:$I,6,FALSE))</f>
        <v>0</v>
      </c>
      <c r="N64" s="20">
        <f>IF(ISERROR(VLOOKUP($B64,race10!$C:$I,6,FALSE)),0,VLOOKUP($B64,race10!$C:$I,6,FALSE))</f>
        <v>0</v>
      </c>
      <c r="O64" s="21">
        <f>COUNTIF(E64:N64,"&gt;0")</f>
        <v>0</v>
      </c>
      <c r="Q64"/>
      <c r="R64"/>
    </row>
    <row r="65" spans="1:18" s="29" customFormat="1" ht="12">
      <c r="A65" s="32">
        <v>64</v>
      </c>
      <c r="B65" s="26" t="s">
        <v>85</v>
      </c>
      <c r="C65" s="27">
        <f>SUM(E65:N65)</f>
        <v>0</v>
      </c>
      <c r="D65" s="34" t="s">
        <v>47</v>
      </c>
      <c r="E65" s="20">
        <f>IF(ISERROR(VLOOKUP($B65,race1!$C:$I,7,FALSE)),0,VLOOKUP($B65,race1!$C:$I,7,FALSE))</f>
        <v>0</v>
      </c>
      <c r="F65" s="20">
        <f>IF(ISERROR(VLOOKUP($B65,race2!$C:$I,6,FALSE)),0,VLOOKUP($B65,race2!$C:$I,6,FALSE))</f>
        <v>0</v>
      </c>
      <c r="G65" s="20">
        <f>IF(ISERROR(VLOOKUP($B65,race3!$C:$I,6,FALSE)),0,VLOOKUP($B65,race3!$C:$I,6,FALSE))</f>
        <v>0</v>
      </c>
      <c r="H65" s="20">
        <f>IF(ISERROR(VLOOKUP($B65,race4!$C:$I,6,FALSE)),0,VLOOKUP($B65,race4!$C:$I,6,FALSE))</f>
        <v>0</v>
      </c>
      <c r="I65" s="20">
        <f>IF(ISERROR(VLOOKUP($B65,race5!$C:$I,6,FALSE)),0,VLOOKUP($B65,race5!$C:$I,6,FALSE))</f>
        <v>0</v>
      </c>
      <c r="J65" s="20">
        <f>IF(ISERROR(VLOOKUP($B65,race6!$C:$I,6,FALSE)),0,VLOOKUP($B65,race6!$C:$I,6,FALSE))</f>
        <v>0</v>
      </c>
      <c r="K65" s="20">
        <f>IF(ISERROR(VLOOKUP($B65,race7!$C:$I,6,FALSE)),0,VLOOKUP($B65,race7!$C:$I,6,FALSE))</f>
        <v>0</v>
      </c>
      <c r="L65" s="20">
        <f>IF(ISERROR(VLOOKUP($B65,race8!$C:$I,6,FALSE)),0,VLOOKUP($B65,race8!$C:$I,6,FALSE))</f>
        <v>0</v>
      </c>
      <c r="M65" s="20">
        <f>IF(ISERROR(VLOOKUP($B65,race9!$C:$I,6,FALSE)),0,VLOOKUP($B65,race9!$C:$I,6,FALSE))</f>
        <v>0</v>
      </c>
      <c r="N65" s="20">
        <f>IF(ISERROR(VLOOKUP($B65,race10!$C:$I,6,FALSE)),0,VLOOKUP($B65,race10!$C:$I,6,FALSE))</f>
        <v>0</v>
      </c>
      <c r="O65" s="21">
        <f>COUNTIF(E65:N65,"&gt;0")</f>
        <v>0</v>
      </c>
      <c r="Q65"/>
      <c r="R65"/>
    </row>
    <row r="66" spans="1:18" s="29" customFormat="1" ht="12">
      <c r="A66" s="32">
        <v>65</v>
      </c>
      <c r="B66" s="31" t="s">
        <v>86</v>
      </c>
      <c r="C66" s="27">
        <f>SUM(E66:N66)</f>
        <v>0</v>
      </c>
      <c r="D66" s="28" t="s">
        <v>47</v>
      </c>
      <c r="E66" s="20">
        <f>IF(ISERROR(VLOOKUP($B66,race1!$C:$I,7,FALSE)),0,VLOOKUP($B66,race1!$C:$I,7,FALSE))</f>
        <v>0</v>
      </c>
      <c r="F66" s="20">
        <f>IF(ISERROR(VLOOKUP($B66,race2!$C:$I,6,FALSE)),0,VLOOKUP($B66,race2!$C:$I,6,FALSE))</f>
        <v>0</v>
      </c>
      <c r="G66" s="20">
        <f>IF(ISERROR(VLOOKUP($B66,race3!$C:$I,6,FALSE)),0,VLOOKUP($B66,race3!$C:$I,6,FALSE))</f>
        <v>0</v>
      </c>
      <c r="H66" s="20">
        <f>IF(ISERROR(VLOOKUP($B66,race4!$C:$I,6,FALSE)),0,VLOOKUP($B66,race4!$C:$I,6,FALSE))</f>
        <v>0</v>
      </c>
      <c r="I66" s="20">
        <f>IF(ISERROR(VLOOKUP($B66,race5!$C:$I,6,FALSE)),0,VLOOKUP($B66,race5!$C:$I,6,FALSE))</f>
        <v>0</v>
      </c>
      <c r="J66" s="20">
        <f>IF(ISERROR(VLOOKUP($B66,race6!$C:$I,6,FALSE)),0,VLOOKUP($B66,race6!$C:$I,6,FALSE))</f>
        <v>0</v>
      </c>
      <c r="K66" s="20">
        <f>IF(ISERROR(VLOOKUP($B66,race7!$C:$I,6,FALSE)),0,VLOOKUP($B66,race7!$C:$I,6,FALSE))</f>
        <v>0</v>
      </c>
      <c r="L66" s="20">
        <f>IF(ISERROR(VLOOKUP($B66,race8!$C:$I,6,FALSE)),0,VLOOKUP($B66,race8!$C:$I,6,FALSE))</f>
        <v>0</v>
      </c>
      <c r="M66" s="20">
        <f>IF(ISERROR(VLOOKUP($B66,race9!$C:$I,6,FALSE)),0,VLOOKUP($B66,race9!$C:$I,6,FALSE))</f>
        <v>0</v>
      </c>
      <c r="N66" s="20">
        <f>IF(ISERROR(VLOOKUP($B66,race10!$C:$I,6,FALSE)),0,VLOOKUP($B66,race10!$C:$I,6,FALSE))</f>
        <v>0</v>
      </c>
      <c r="O66" s="21">
        <f>COUNTIF(E66:N66,"&gt;0")</f>
        <v>0</v>
      </c>
      <c r="Q66"/>
      <c r="R66"/>
    </row>
    <row r="67" spans="1:18" s="29" customFormat="1" ht="12">
      <c r="A67" s="32">
        <v>66</v>
      </c>
      <c r="B67" s="31" t="s">
        <v>22</v>
      </c>
      <c r="C67" s="27">
        <f>SUM(E67:N67)</f>
        <v>0</v>
      </c>
      <c r="D67" s="34" t="s">
        <v>47</v>
      </c>
      <c r="E67" s="20">
        <f>IF(ISERROR(VLOOKUP($B67,race1!$C:$I,7,FALSE)),0,VLOOKUP($B67,race1!$C:$I,7,FALSE))</f>
        <v>0</v>
      </c>
      <c r="F67" s="20">
        <f>IF(ISERROR(VLOOKUP($B67,race2!$C:$I,6,FALSE)),0,VLOOKUP($B67,race2!$C:$I,6,FALSE))</f>
        <v>0</v>
      </c>
      <c r="G67" s="20">
        <f>IF(ISERROR(VLOOKUP($B67,race3!$C:$I,6,FALSE)),0,VLOOKUP($B67,race3!$C:$I,6,FALSE))</f>
        <v>0</v>
      </c>
      <c r="H67" s="20">
        <f>IF(ISERROR(VLOOKUP($B67,race4!$C:$I,6,FALSE)),0,VLOOKUP($B67,race4!$C:$I,6,FALSE))</f>
        <v>0</v>
      </c>
      <c r="I67" s="20">
        <f>IF(ISERROR(VLOOKUP($B67,race5!$C:$I,6,FALSE)),0,VLOOKUP($B67,race5!$C:$I,6,FALSE))</f>
        <v>0</v>
      </c>
      <c r="J67" s="20">
        <f>IF(ISERROR(VLOOKUP($B67,race6!$C:$I,6,FALSE)),0,VLOOKUP($B67,race6!$C:$I,6,FALSE))</f>
        <v>0</v>
      </c>
      <c r="K67" s="20">
        <f>IF(ISERROR(VLOOKUP($B67,race7!$C:$I,6,FALSE)),0,VLOOKUP($B67,race7!$C:$I,6,FALSE))</f>
        <v>0</v>
      </c>
      <c r="L67" s="20">
        <f>IF(ISERROR(VLOOKUP($B67,race8!$C:$I,6,FALSE)),0,VLOOKUP($B67,race8!$C:$I,6,FALSE))</f>
        <v>0</v>
      </c>
      <c r="M67" s="20">
        <f>IF(ISERROR(VLOOKUP($B67,race9!$C:$I,6,FALSE)),0,VLOOKUP($B67,race9!$C:$I,6,FALSE))</f>
        <v>0</v>
      </c>
      <c r="N67" s="20">
        <f>IF(ISERROR(VLOOKUP($B67,race10!$C:$I,6,FALSE)),0,VLOOKUP($B67,race10!$C:$I,6,FALSE))</f>
        <v>0</v>
      </c>
      <c r="O67" s="21">
        <f>COUNTIF(E67:N67,"&gt;0")</f>
        <v>0</v>
      </c>
      <c r="Q67"/>
      <c r="R67"/>
    </row>
    <row r="68" spans="1:18" s="29" customFormat="1" ht="12">
      <c r="A68" s="32">
        <v>67</v>
      </c>
      <c r="B68" s="26" t="s">
        <v>32</v>
      </c>
      <c r="C68" s="27">
        <f>SUM(E68:N68)</f>
        <v>0</v>
      </c>
      <c r="D68" s="28" t="s">
        <v>47</v>
      </c>
      <c r="E68" s="20">
        <f>IF(ISERROR(VLOOKUP($B68,race1!$C:$I,7,FALSE)),0,VLOOKUP($B68,race1!$C:$I,7,FALSE))</f>
        <v>0</v>
      </c>
      <c r="F68" s="20">
        <f>IF(ISERROR(VLOOKUP($B68,race2!$C:$I,6,FALSE)),0,VLOOKUP($B68,race2!$C:$I,6,FALSE))</f>
        <v>0</v>
      </c>
      <c r="G68" s="20">
        <f>IF(ISERROR(VLOOKUP($B68,race3!$C:$I,6,FALSE)),0,VLOOKUP($B68,race3!$C:$I,6,FALSE))</f>
        <v>0</v>
      </c>
      <c r="H68" s="20">
        <f>IF(ISERROR(VLOOKUP($B68,race4!$C:$I,6,FALSE)),0,VLOOKUP($B68,race4!$C:$I,6,FALSE))</f>
        <v>0</v>
      </c>
      <c r="I68" s="20">
        <f>IF(ISERROR(VLOOKUP($B68,race5!$C:$I,6,FALSE)),0,VLOOKUP($B68,race5!$C:$I,6,FALSE))</f>
        <v>0</v>
      </c>
      <c r="J68" s="20">
        <f>IF(ISERROR(VLOOKUP($B68,race6!$C:$I,6,FALSE)),0,VLOOKUP($B68,race6!$C:$I,6,FALSE))</f>
        <v>0</v>
      </c>
      <c r="K68" s="20">
        <f>IF(ISERROR(VLOOKUP($B68,race7!$C:$I,6,FALSE)),0,VLOOKUP($B68,race7!$C:$I,6,FALSE))</f>
        <v>0</v>
      </c>
      <c r="L68" s="20">
        <f>IF(ISERROR(VLOOKUP($B68,race8!$C:$I,6,FALSE)),0,VLOOKUP($B68,race8!$C:$I,6,FALSE))</f>
        <v>0</v>
      </c>
      <c r="M68" s="20">
        <f>IF(ISERROR(VLOOKUP($B68,race9!$C:$I,6,FALSE)),0,VLOOKUP($B68,race9!$C:$I,6,FALSE))</f>
        <v>0</v>
      </c>
      <c r="N68" s="20">
        <f>IF(ISERROR(VLOOKUP($B68,race10!$C:$I,6,FALSE)),0,VLOOKUP($B68,race10!$C:$I,6,FALSE))</f>
        <v>0</v>
      </c>
      <c r="O68" s="21">
        <f>COUNTIF(E68:N68,"&gt;0")</f>
        <v>0</v>
      </c>
      <c r="Q68"/>
      <c r="R68"/>
    </row>
    <row r="69" spans="1:16" ht="12">
      <c r="A69" s="32">
        <v>68</v>
      </c>
      <c r="B69" s="31" t="s">
        <v>25</v>
      </c>
      <c r="C69" s="27">
        <f>SUM(E69:N69)</f>
        <v>0</v>
      </c>
      <c r="D69" s="36" t="s">
        <v>47</v>
      </c>
      <c r="E69" s="20">
        <f>IF(ISERROR(VLOOKUP($B69,race1!$C:$I,7,FALSE)),0,VLOOKUP($B69,race1!$C:$I,7,FALSE))</f>
        <v>0</v>
      </c>
      <c r="F69" s="20">
        <f>IF(ISERROR(VLOOKUP($B69,race2!$C:$I,6,FALSE)),0,VLOOKUP($B69,race2!$C:$I,6,FALSE))</f>
        <v>0</v>
      </c>
      <c r="G69" s="20">
        <f>IF(ISERROR(VLOOKUP($B69,race3!$C:$I,6,FALSE)),0,VLOOKUP($B69,race3!$C:$I,6,FALSE))</f>
        <v>0</v>
      </c>
      <c r="H69" s="20">
        <f>IF(ISERROR(VLOOKUP($B69,race4!$C:$I,6,FALSE)),0,VLOOKUP($B69,race4!$C:$I,6,FALSE))</f>
        <v>0</v>
      </c>
      <c r="I69" s="20">
        <f>IF(ISERROR(VLOOKUP($B69,race5!$C:$I,6,FALSE)),0,VLOOKUP($B69,race5!$C:$I,6,FALSE))</f>
        <v>0</v>
      </c>
      <c r="J69" s="20">
        <f>IF(ISERROR(VLOOKUP($B69,race6!$C:$I,6,FALSE)),0,VLOOKUP($B69,race6!$C:$I,6,FALSE))</f>
        <v>0</v>
      </c>
      <c r="K69" s="20">
        <f>IF(ISERROR(VLOOKUP($B69,race7!$C:$I,6,FALSE)),0,VLOOKUP($B69,race7!$C:$I,6,FALSE))</f>
        <v>0</v>
      </c>
      <c r="L69" s="20">
        <f>IF(ISERROR(VLOOKUP($B69,race8!$C:$I,6,FALSE)),0,VLOOKUP($B69,race8!$C:$I,6,FALSE))</f>
        <v>0</v>
      </c>
      <c r="M69" s="20">
        <f>IF(ISERROR(VLOOKUP($B69,race9!$C:$I,6,FALSE)),0,VLOOKUP($B69,race9!$C:$I,6,FALSE))</f>
        <v>0</v>
      </c>
      <c r="N69" s="20">
        <f>IF(ISERROR(VLOOKUP($B69,race10!$C:$I,6,FALSE)),0,VLOOKUP($B69,race10!$C:$I,6,FALSE))</f>
        <v>0</v>
      </c>
      <c r="O69" s="21">
        <f>COUNTIF(E69:N69,"&gt;0")</f>
        <v>0</v>
      </c>
      <c r="P69" s="29"/>
    </row>
    <row r="70" spans="1:16" ht="12">
      <c r="A70" s="32">
        <v>69</v>
      </c>
      <c r="B70" s="31" t="s">
        <v>75</v>
      </c>
      <c r="C70" s="27">
        <f>SUM(E70:N70)</f>
        <v>0</v>
      </c>
      <c r="D70" s="36" t="s">
        <v>47</v>
      </c>
      <c r="E70" s="20">
        <f>IF(ISERROR(VLOOKUP($B70,race1!$C:$I,7,FALSE)),0,VLOOKUP($B70,race1!$C:$I,7,FALSE))</f>
        <v>0</v>
      </c>
      <c r="F70" s="20">
        <f>IF(ISERROR(VLOOKUP($B70,race2!$C:$I,6,FALSE)),0,VLOOKUP($B70,race2!$C:$I,6,FALSE))</f>
        <v>0</v>
      </c>
      <c r="G70" s="20">
        <f>IF(ISERROR(VLOOKUP($B70,race3!$C:$I,6,FALSE)),0,VLOOKUP($B70,race3!$C:$I,6,FALSE))</f>
        <v>0</v>
      </c>
      <c r="H70" s="20">
        <f>IF(ISERROR(VLOOKUP($B70,race4!$C:$I,6,FALSE)),0,VLOOKUP($B70,race4!$C:$I,6,FALSE))</f>
        <v>0</v>
      </c>
      <c r="I70" s="20">
        <f>IF(ISERROR(VLOOKUP($B70,race5!$C:$I,6,FALSE)),0,VLOOKUP($B70,race5!$C:$I,6,FALSE))</f>
        <v>0</v>
      </c>
      <c r="J70" s="20">
        <f>IF(ISERROR(VLOOKUP($B70,race6!$C:$I,6,FALSE)),0,VLOOKUP($B70,race6!$C:$I,6,FALSE))</f>
        <v>0</v>
      </c>
      <c r="K70" s="20">
        <f>IF(ISERROR(VLOOKUP($B70,race7!$C:$I,6,FALSE)),0,VLOOKUP($B70,race7!$C:$I,6,FALSE))</f>
        <v>0</v>
      </c>
      <c r="L70" s="20">
        <f>IF(ISERROR(VLOOKUP($B70,race8!$C:$I,6,FALSE)),0,VLOOKUP($B70,race8!$C:$I,6,FALSE))</f>
        <v>0</v>
      </c>
      <c r="M70" s="20">
        <f>IF(ISERROR(VLOOKUP($B70,race9!$C:$I,6,FALSE)),0,VLOOKUP($B70,race9!$C:$I,6,FALSE))</f>
        <v>0</v>
      </c>
      <c r="N70" s="20">
        <f>IF(ISERROR(VLOOKUP($B70,race10!$C:$I,6,FALSE)),0,VLOOKUP($B70,race10!$C:$I,6,FALSE))</f>
        <v>0</v>
      </c>
      <c r="O70" s="21">
        <f>COUNTIF(E70:N70,"&gt;0")</f>
        <v>0</v>
      </c>
      <c r="P70" s="29"/>
    </row>
    <row r="71" spans="1:16" ht="12">
      <c r="A71" s="32">
        <v>70</v>
      </c>
      <c r="B71" s="26" t="s">
        <v>63</v>
      </c>
      <c r="C71" s="27">
        <f>SUM(E71:N71)</f>
        <v>0</v>
      </c>
      <c r="D71" s="35" t="s">
        <v>47</v>
      </c>
      <c r="E71" s="20">
        <f>IF(ISERROR(VLOOKUP($B71,race1!$C:$I,7,FALSE)),0,VLOOKUP($B71,race1!$C:$I,7,FALSE))</f>
        <v>0</v>
      </c>
      <c r="F71" s="20">
        <f>IF(ISERROR(VLOOKUP($B71,race2!$C:$I,6,FALSE)),0,VLOOKUP($B71,race2!$C:$I,6,FALSE))</f>
        <v>0</v>
      </c>
      <c r="G71" s="20">
        <f>IF(ISERROR(VLOOKUP($B71,race3!$C:$I,6,FALSE)),0,VLOOKUP($B71,race3!$C:$I,6,FALSE))</f>
        <v>0</v>
      </c>
      <c r="H71" s="20">
        <f>IF(ISERROR(VLOOKUP($B71,race4!$C:$I,6,FALSE)),0,VLOOKUP($B71,race4!$C:$I,6,FALSE))</f>
        <v>0</v>
      </c>
      <c r="I71" s="20">
        <f>IF(ISERROR(VLOOKUP($B71,race5!$C:$I,6,FALSE)),0,VLOOKUP($B71,race5!$C:$I,6,FALSE))</f>
        <v>0</v>
      </c>
      <c r="J71" s="20">
        <f>IF(ISERROR(VLOOKUP($B71,race6!$C:$I,6,FALSE)),0,VLOOKUP($B71,race6!$C:$I,6,FALSE))</f>
        <v>0</v>
      </c>
      <c r="K71" s="20">
        <f>IF(ISERROR(VLOOKUP($B71,race7!$C:$I,6,FALSE)),0,VLOOKUP($B71,race7!$C:$I,6,FALSE))</f>
        <v>0</v>
      </c>
      <c r="L71" s="20">
        <f>IF(ISERROR(VLOOKUP($B71,race8!$C:$I,6,FALSE)),0,VLOOKUP($B71,race8!$C:$I,6,FALSE))</f>
        <v>0</v>
      </c>
      <c r="M71" s="20">
        <f>IF(ISERROR(VLOOKUP($B71,race9!$C:$I,6,FALSE)),0,VLOOKUP($B71,race9!$C:$I,6,FALSE))</f>
        <v>0</v>
      </c>
      <c r="N71" s="20">
        <f>IF(ISERROR(VLOOKUP($B71,race10!$C:$I,6,FALSE)),0,VLOOKUP($B71,race10!$C:$I,6,FALSE))</f>
        <v>0</v>
      </c>
      <c r="O71" s="21">
        <f>COUNTIF(E71:N71,"&gt;0")</f>
        <v>0</v>
      </c>
      <c r="P71" s="29"/>
    </row>
    <row r="72" spans="1:16" ht="12">
      <c r="A72" s="32">
        <v>71</v>
      </c>
      <c r="B72" s="31" t="s">
        <v>77</v>
      </c>
      <c r="C72" s="27">
        <f>SUM(E72:N72)</f>
        <v>0</v>
      </c>
      <c r="D72" s="36" t="s">
        <v>47</v>
      </c>
      <c r="E72" s="20">
        <f>IF(ISERROR(VLOOKUP($B72,race1!$C:$I,7,FALSE)),0,VLOOKUP($B72,race1!$C:$I,7,FALSE))</f>
        <v>0</v>
      </c>
      <c r="F72" s="20">
        <f>IF(ISERROR(VLOOKUP($B72,race2!$C:$I,6,FALSE)),0,VLOOKUP($B72,race2!$C:$I,6,FALSE))</f>
        <v>0</v>
      </c>
      <c r="G72" s="20">
        <f>IF(ISERROR(VLOOKUP($B72,race3!$C:$I,6,FALSE)),0,VLOOKUP($B72,race3!$C:$I,6,FALSE))</f>
        <v>0</v>
      </c>
      <c r="H72" s="20">
        <f>IF(ISERROR(VLOOKUP($B72,race4!$C:$I,6,FALSE)),0,VLOOKUP($B72,race4!$C:$I,6,FALSE))</f>
        <v>0</v>
      </c>
      <c r="I72" s="20">
        <f>IF(ISERROR(VLOOKUP($B72,race5!$C:$I,6,FALSE)),0,VLOOKUP($B72,race5!$C:$I,6,FALSE))</f>
        <v>0</v>
      </c>
      <c r="J72" s="20">
        <f>IF(ISERROR(VLOOKUP($B72,race6!$C:$I,6,FALSE)),0,VLOOKUP($B72,race6!$C:$I,6,FALSE))</f>
        <v>0</v>
      </c>
      <c r="K72" s="20">
        <f>IF(ISERROR(VLOOKUP($B72,race7!$C:$I,6,FALSE)),0,VLOOKUP($B72,race7!$C:$I,6,FALSE))</f>
        <v>0</v>
      </c>
      <c r="L72" s="20">
        <f>IF(ISERROR(VLOOKUP($B72,race8!$C:$I,6,FALSE)),0,VLOOKUP($B72,race8!$C:$I,6,FALSE))</f>
        <v>0</v>
      </c>
      <c r="M72" s="20">
        <f>IF(ISERROR(VLOOKUP($B72,race9!$C:$I,6,FALSE)),0,VLOOKUP($B72,race9!$C:$I,6,FALSE))</f>
        <v>0</v>
      </c>
      <c r="N72" s="20">
        <f>IF(ISERROR(VLOOKUP($B72,race10!$C:$I,6,FALSE)),0,VLOOKUP($B72,race10!$C:$I,6,FALSE))</f>
        <v>0</v>
      </c>
      <c r="O72" s="21">
        <f>COUNTIF(E72:N72,"&gt;0")</f>
        <v>0</v>
      </c>
      <c r="P72" s="29"/>
    </row>
    <row r="73" spans="1:16" ht="12">
      <c r="A73" s="32">
        <v>72</v>
      </c>
      <c r="B73" s="31" t="s">
        <v>24</v>
      </c>
      <c r="C73" s="27">
        <f>SUM(E73:N73)</f>
        <v>0</v>
      </c>
      <c r="D73" s="36" t="s">
        <v>47</v>
      </c>
      <c r="E73" s="20">
        <f>IF(ISERROR(VLOOKUP($B73,race1!$C:$I,7,FALSE)),0,VLOOKUP($B73,race1!$C:$I,7,FALSE))</f>
        <v>0</v>
      </c>
      <c r="F73" s="20">
        <f>IF(ISERROR(VLOOKUP($B73,race2!$C:$I,6,FALSE)),0,VLOOKUP($B73,race2!$C:$I,6,FALSE))</f>
        <v>0</v>
      </c>
      <c r="G73" s="20">
        <f>IF(ISERROR(VLOOKUP($B73,race3!$C:$I,6,FALSE)),0,VLOOKUP($B73,race3!$C:$I,6,FALSE))</f>
        <v>0</v>
      </c>
      <c r="H73" s="20">
        <f>IF(ISERROR(VLOOKUP($B73,race4!$C:$I,6,FALSE)),0,VLOOKUP($B73,race4!$C:$I,6,FALSE))</f>
        <v>0</v>
      </c>
      <c r="I73" s="20">
        <f>IF(ISERROR(VLOOKUP($B73,race5!$C:$I,6,FALSE)),0,VLOOKUP($B73,race5!$C:$I,6,FALSE))</f>
        <v>0</v>
      </c>
      <c r="J73" s="20">
        <f>IF(ISERROR(VLOOKUP($B73,race6!$C:$I,6,FALSE)),0,VLOOKUP($B73,race6!$C:$I,6,FALSE))</f>
        <v>0</v>
      </c>
      <c r="K73" s="20">
        <f>IF(ISERROR(VLOOKUP($B73,race7!$C:$I,6,FALSE)),0,VLOOKUP($B73,race7!$C:$I,6,FALSE))</f>
        <v>0</v>
      </c>
      <c r="L73" s="20">
        <f>IF(ISERROR(VLOOKUP($B73,race8!$C:$I,6,FALSE)),0,VLOOKUP($B73,race8!$C:$I,6,FALSE))</f>
        <v>0</v>
      </c>
      <c r="M73" s="20">
        <f>IF(ISERROR(VLOOKUP($B73,race9!$C:$I,6,FALSE)),0,VLOOKUP($B73,race9!$C:$I,6,FALSE))</f>
        <v>0</v>
      </c>
      <c r="N73" s="20">
        <f>IF(ISERROR(VLOOKUP($B73,race10!$C:$I,6,FALSE)),0,VLOOKUP($B73,race10!$C:$I,6,FALSE))</f>
        <v>0</v>
      </c>
      <c r="O73" s="21">
        <f>COUNTIF(E73:N73,"&gt;0")</f>
        <v>0</v>
      </c>
      <c r="P73" s="29"/>
    </row>
    <row r="74" spans="1:16" ht="12">
      <c r="A74" s="32">
        <v>73</v>
      </c>
      <c r="B74" s="31" t="s">
        <v>87</v>
      </c>
      <c r="C74" s="27">
        <f>SUM(E74:N74)</f>
        <v>0</v>
      </c>
      <c r="D74" s="36" t="s">
        <v>47</v>
      </c>
      <c r="E74" s="20">
        <f>IF(ISERROR(VLOOKUP($B74,race1!$C:$I,7,FALSE)),0,VLOOKUP($B74,race1!$C:$I,7,FALSE))</f>
        <v>0</v>
      </c>
      <c r="F74" s="20">
        <f>IF(ISERROR(VLOOKUP($B74,race2!$C:$I,6,FALSE)),0,VLOOKUP($B74,race2!$C:$I,6,FALSE))</f>
        <v>0</v>
      </c>
      <c r="G74" s="20">
        <f>IF(ISERROR(VLOOKUP($B74,race3!$C:$I,6,FALSE)),0,VLOOKUP($B74,race3!$C:$I,6,FALSE))</f>
        <v>0</v>
      </c>
      <c r="H74" s="20">
        <f>IF(ISERROR(VLOOKUP($B74,race4!$C:$I,6,FALSE)),0,VLOOKUP($B74,race4!$C:$I,6,FALSE))</f>
        <v>0</v>
      </c>
      <c r="I74" s="20">
        <f>IF(ISERROR(VLOOKUP($B74,race5!$C:$I,6,FALSE)),0,VLOOKUP($B74,race5!$C:$I,6,FALSE))</f>
        <v>0</v>
      </c>
      <c r="J74" s="20">
        <f>IF(ISERROR(VLOOKUP($B74,race6!$C:$I,6,FALSE)),0,VLOOKUP($B74,race6!$C:$I,6,FALSE))</f>
        <v>0</v>
      </c>
      <c r="K74" s="20">
        <f>IF(ISERROR(VLOOKUP($B74,race7!$C:$I,6,FALSE)),0,VLOOKUP($B74,race7!$C:$I,6,FALSE))</f>
        <v>0</v>
      </c>
      <c r="L74" s="20">
        <f>IF(ISERROR(VLOOKUP($B74,race8!$C:$I,6,FALSE)),0,VLOOKUP($B74,race8!$C:$I,6,FALSE))</f>
        <v>0</v>
      </c>
      <c r="M74" s="20">
        <f>IF(ISERROR(VLOOKUP($B74,race9!$C:$I,6,FALSE)),0,VLOOKUP($B74,race9!$C:$I,6,FALSE))</f>
        <v>0</v>
      </c>
      <c r="N74" s="20">
        <f>IF(ISERROR(VLOOKUP($B74,race10!$C:$I,6,FALSE)),0,VLOOKUP($B74,race10!$C:$I,6,FALSE))</f>
        <v>0</v>
      </c>
      <c r="O74" s="21">
        <f>COUNTIF(E74:N74,"&gt;0")</f>
        <v>0</v>
      </c>
      <c r="P74" s="29"/>
    </row>
    <row r="75" spans="1:16" ht="12">
      <c r="A75" s="32">
        <v>74</v>
      </c>
      <c r="B75" s="31" t="s">
        <v>96</v>
      </c>
      <c r="C75" s="27">
        <f>SUM(E75:N75)</f>
        <v>0</v>
      </c>
      <c r="D75" s="36" t="s">
        <v>47</v>
      </c>
      <c r="E75" s="20">
        <f>IF(ISERROR(VLOOKUP($B75,race1!$C:$I,7,FALSE)),0,VLOOKUP($B75,race1!$C:$I,7,FALSE))</f>
        <v>0</v>
      </c>
      <c r="F75" s="20">
        <f>IF(ISERROR(VLOOKUP($B75,race2!$C:$I,6,FALSE)),0,VLOOKUP($B75,race2!$C:$I,6,FALSE))</f>
        <v>0</v>
      </c>
      <c r="G75" s="20">
        <f>IF(ISERROR(VLOOKUP($B75,race3!$C:$I,6,FALSE)),0,VLOOKUP($B75,race3!$C:$I,6,FALSE))</f>
        <v>0</v>
      </c>
      <c r="H75" s="20">
        <f>IF(ISERROR(VLOOKUP($B75,race4!$C:$I,6,FALSE)),0,VLOOKUP($B75,race4!$C:$I,6,FALSE))</f>
        <v>0</v>
      </c>
      <c r="I75" s="20">
        <f>IF(ISERROR(VLOOKUP($B75,race5!$C:$I,6,FALSE)),0,VLOOKUP($B75,race5!$C:$I,6,FALSE))</f>
        <v>0</v>
      </c>
      <c r="J75" s="20">
        <f>IF(ISERROR(VLOOKUP($B75,race6!$C:$I,6,FALSE)),0,VLOOKUP($B75,race6!$C:$I,6,FALSE))</f>
        <v>0</v>
      </c>
      <c r="K75" s="20">
        <f>IF(ISERROR(VLOOKUP($B75,race7!$C:$I,6,FALSE)),0,VLOOKUP($B75,race7!$C:$I,6,FALSE))</f>
        <v>0</v>
      </c>
      <c r="L75" s="20">
        <f>IF(ISERROR(VLOOKUP($B75,race8!$C:$I,6,FALSE)),0,VLOOKUP($B75,race8!$C:$I,6,FALSE))</f>
        <v>0</v>
      </c>
      <c r="M75" s="20">
        <f>IF(ISERROR(VLOOKUP($B75,race9!$C:$I,6,FALSE)),0,VLOOKUP($B75,race9!$C:$I,6,FALSE))</f>
        <v>0</v>
      </c>
      <c r="N75" s="20">
        <f>IF(ISERROR(VLOOKUP($B75,race10!$C:$I,6,FALSE)),0,VLOOKUP($B75,race10!$C:$I,6,FALSE))</f>
        <v>0</v>
      </c>
      <c r="O75" s="21">
        <f>COUNTIF(E75:N75,"&gt;0")</f>
        <v>0</v>
      </c>
      <c r="P75" s="29"/>
    </row>
    <row r="76" spans="1:16" ht="12">
      <c r="A76" s="32">
        <v>75</v>
      </c>
      <c r="B76" s="31" t="s">
        <v>88</v>
      </c>
      <c r="C76" s="27">
        <f>SUM(E76:N76)</f>
        <v>0</v>
      </c>
      <c r="D76" s="36" t="s">
        <v>47</v>
      </c>
      <c r="E76" s="20">
        <f>IF(ISERROR(VLOOKUP($B76,race1!$C:$I,7,FALSE)),0,VLOOKUP($B76,race1!$C:$I,7,FALSE))</f>
        <v>0</v>
      </c>
      <c r="F76" s="20">
        <f>IF(ISERROR(VLOOKUP($B76,race2!$C:$I,6,FALSE)),0,VLOOKUP($B76,race2!$C:$I,6,FALSE))</f>
        <v>0</v>
      </c>
      <c r="G76" s="20">
        <f>IF(ISERROR(VLOOKUP($B76,race3!$C:$I,6,FALSE)),0,VLOOKUP($B76,race3!$C:$I,6,FALSE))</f>
        <v>0</v>
      </c>
      <c r="H76" s="20">
        <f>IF(ISERROR(VLOOKUP($B76,race4!$C:$I,6,FALSE)),0,VLOOKUP($B76,race4!$C:$I,6,FALSE))</f>
        <v>0</v>
      </c>
      <c r="I76" s="20">
        <f>IF(ISERROR(VLOOKUP($B76,race5!$C:$I,6,FALSE)),0,VLOOKUP($B76,race5!$C:$I,6,FALSE))</f>
        <v>0</v>
      </c>
      <c r="J76" s="20">
        <f>IF(ISERROR(VLOOKUP($B76,race6!$C:$I,6,FALSE)),0,VLOOKUP($B76,race6!$C:$I,6,FALSE))</f>
        <v>0</v>
      </c>
      <c r="K76" s="20">
        <f>IF(ISERROR(VLOOKUP($B76,race7!$C:$I,6,FALSE)),0,VLOOKUP($B76,race7!$C:$I,6,FALSE))</f>
        <v>0</v>
      </c>
      <c r="L76" s="20">
        <f>IF(ISERROR(VLOOKUP($B76,race8!$C:$I,6,FALSE)),0,VLOOKUP($B76,race8!$C:$I,6,FALSE))</f>
        <v>0</v>
      </c>
      <c r="M76" s="20">
        <f>IF(ISERROR(VLOOKUP($B76,race9!$C:$I,6,FALSE)),0,VLOOKUP($B76,race9!$C:$I,6,FALSE))</f>
        <v>0</v>
      </c>
      <c r="N76" s="20">
        <f>IF(ISERROR(VLOOKUP($B76,race10!$C:$I,6,FALSE)),0,VLOOKUP($B76,race10!$C:$I,6,FALSE))</f>
        <v>0</v>
      </c>
      <c r="O76" s="21">
        <f>COUNTIF(E76:N76,"&gt;0")</f>
        <v>0</v>
      </c>
      <c r="P76" s="29"/>
    </row>
    <row r="77" spans="1:16" ht="12">
      <c r="A77" s="32">
        <v>76</v>
      </c>
      <c r="B77" s="26" t="s">
        <v>89</v>
      </c>
      <c r="C77" s="27">
        <f>SUM(E77:N77)</f>
        <v>0</v>
      </c>
      <c r="D77" s="35" t="s">
        <v>47</v>
      </c>
      <c r="E77" s="20">
        <f>IF(ISERROR(VLOOKUP($B77,race1!$C:$I,7,FALSE)),0,VLOOKUP($B77,race1!$C:$I,7,FALSE))</f>
        <v>0</v>
      </c>
      <c r="F77" s="20">
        <f>IF(ISERROR(VLOOKUP($B77,race2!$C:$I,6,FALSE)),0,VLOOKUP($B77,race2!$C:$I,6,FALSE))</f>
        <v>0</v>
      </c>
      <c r="G77" s="20">
        <f>IF(ISERROR(VLOOKUP($B77,race3!$C:$I,6,FALSE)),0,VLOOKUP($B77,race3!$C:$I,6,FALSE))</f>
        <v>0</v>
      </c>
      <c r="H77" s="20">
        <f>IF(ISERROR(VLOOKUP($B77,race4!$C:$I,6,FALSE)),0,VLOOKUP($B77,race4!$C:$I,6,FALSE))</f>
        <v>0</v>
      </c>
      <c r="I77" s="20">
        <f>IF(ISERROR(VLOOKUP($B77,race5!$C:$I,6,FALSE)),0,VLOOKUP($B77,race5!$C:$I,6,FALSE))</f>
        <v>0</v>
      </c>
      <c r="J77" s="20">
        <f>IF(ISERROR(VLOOKUP($B77,race6!$C:$I,6,FALSE)),0,VLOOKUP($B77,race6!$C:$I,6,FALSE))</f>
        <v>0</v>
      </c>
      <c r="K77" s="20">
        <f>IF(ISERROR(VLOOKUP($B77,race7!$C:$I,6,FALSE)),0,VLOOKUP($B77,race7!$C:$I,6,FALSE))</f>
        <v>0</v>
      </c>
      <c r="L77" s="20">
        <f>IF(ISERROR(VLOOKUP($B77,race8!$C:$I,6,FALSE)),0,VLOOKUP($B77,race8!$C:$I,6,FALSE))</f>
        <v>0</v>
      </c>
      <c r="M77" s="20">
        <f>IF(ISERROR(VLOOKUP($B77,race9!$C:$I,6,FALSE)),0,VLOOKUP($B77,race9!$C:$I,6,FALSE))</f>
        <v>0</v>
      </c>
      <c r="N77" s="20">
        <f>IF(ISERROR(VLOOKUP($B77,race10!$C:$I,6,FALSE)),0,VLOOKUP($B77,race10!$C:$I,6,FALSE))</f>
        <v>0</v>
      </c>
      <c r="O77" s="21">
        <f>COUNTIF(E77:N77,"&gt;0")</f>
        <v>0</v>
      </c>
      <c r="P77" s="29"/>
    </row>
    <row r="78" spans="1:16" ht="12">
      <c r="A78" s="32">
        <v>77</v>
      </c>
      <c r="B78" s="26" t="s">
        <v>76</v>
      </c>
      <c r="C78" s="27">
        <f>SUM(E78:N78)</f>
        <v>0</v>
      </c>
      <c r="D78" s="35" t="s">
        <v>47</v>
      </c>
      <c r="E78" s="20">
        <f>IF(ISERROR(VLOOKUP($B78,race1!$C:$I,7,FALSE)),0,VLOOKUP($B78,race1!$C:$I,7,FALSE))</f>
        <v>0</v>
      </c>
      <c r="F78" s="20">
        <f>IF(ISERROR(VLOOKUP($B78,race2!$C:$I,6,FALSE)),0,VLOOKUP($B78,race2!$C:$I,6,FALSE))</f>
        <v>0</v>
      </c>
      <c r="G78" s="20">
        <f>IF(ISERROR(VLOOKUP($B78,race3!$C:$I,6,FALSE)),0,VLOOKUP($B78,race3!$C:$I,6,FALSE))</f>
        <v>0</v>
      </c>
      <c r="H78" s="20">
        <f>IF(ISERROR(VLOOKUP($B78,race4!$C:$I,6,FALSE)),0,VLOOKUP($B78,race4!$C:$I,6,FALSE))</f>
        <v>0</v>
      </c>
      <c r="I78" s="20">
        <f>IF(ISERROR(VLOOKUP($B78,race5!$C:$I,6,FALSE)),0,VLOOKUP($B78,race5!$C:$I,6,FALSE))</f>
        <v>0</v>
      </c>
      <c r="J78" s="20">
        <f>IF(ISERROR(VLOOKUP($B78,race6!$C:$I,6,FALSE)),0,VLOOKUP($B78,race6!$C:$I,6,FALSE))</f>
        <v>0</v>
      </c>
      <c r="K78" s="20">
        <f>IF(ISERROR(VLOOKUP($B78,race7!$C:$I,6,FALSE)),0,VLOOKUP($B78,race7!$C:$I,6,FALSE))</f>
        <v>0</v>
      </c>
      <c r="L78" s="20">
        <f>IF(ISERROR(VLOOKUP($B78,race8!$C:$I,6,FALSE)),0,VLOOKUP($B78,race8!$C:$I,6,FALSE))</f>
        <v>0</v>
      </c>
      <c r="M78" s="20">
        <f>IF(ISERROR(VLOOKUP($B78,race9!$C:$I,6,FALSE)),0,VLOOKUP($B78,race9!$C:$I,6,FALSE))</f>
        <v>0</v>
      </c>
      <c r="N78" s="20">
        <f>IF(ISERROR(VLOOKUP($B78,race10!$C:$I,6,FALSE)),0,VLOOKUP($B78,race10!$C:$I,6,FALSE))</f>
        <v>0</v>
      </c>
      <c r="O78" s="21">
        <f>COUNTIF(E78:N78,"&gt;0")</f>
        <v>0</v>
      </c>
      <c r="P78" s="29"/>
    </row>
    <row r="79" spans="1:16" ht="12">
      <c r="A79" s="32">
        <v>78</v>
      </c>
      <c r="B79" s="31" t="s">
        <v>90</v>
      </c>
      <c r="C79" s="27">
        <f>SUM(E79:N79)</f>
        <v>0</v>
      </c>
      <c r="D79" s="36" t="s">
        <v>47</v>
      </c>
      <c r="E79" s="20">
        <f>IF(ISERROR(VLOOKUP($B79,race1!$C:$I,7,FALSE)),0,VLOOKUP($B79,race1!$C:$I,7,FALSE))</f>
        <v>0</v>
      </c>
      <c r="F79" s="20">
        <f>IF(ISERROR(VLOOKUP($B79,race2!$C:$I,6,FALSE)),0,VLOOKUP($B79,race2!$C:$I,6,FALSE))</f>
        <v>0</v>
      </c>
      <c r="G79" s="20">
        <f>IF(ISERROR(VLOOKUP($B79,race3!$C:$I,6,FALSE)),0,VLOOKUP($B79,race3!$C:$I,6,FALSE))</f>
        <v>0</v>
      </c>
      <c r="H79" s="20">
        <f>IF(ISERROR(VLOOKUP($B79,race4!$C:$I,6,FALSE)),0,VLOOKUP($B79,race4!$C:$I,6,FALSE))</f>
        <v>0</v>
      </c>
      <c r="I79" s="20">
        <f>IF(ISERROR(VLOOKUP($B79,race5!$C:$I,6,FALSE)),0,VLOOKUP($B79,race5!$C:$I,6,FALSE))</f>
        <v>0</v>
      </c>
      <c r="J79" s="20">
        <f>IF(ISERROR(VLOOKUP($B79,race6!$C:$I,6,FALSE)),0,VLOOKUP($B79,race6!$C:$I,6,FALSE))</f>
        <v>0</v>
      </c>
      <c r="K79" s="20">
        <f>IF(ISERROR(VLOOKUP($B79,race7!$C:$I,6,FALSE)),0,VLOOKUP($B79,race7!$C:$I,6,FALSE))</f>
        <v>0</v>
      </c>
      <c r="L79" s="20">
        <f>IF(ISERROR(VLOOKUP($B79,race8!$C:$I,6,FALSE)),0,VLOOKUP($B79,race8!$C:$I,6,FALSE))</f>
        <v>0</v>
      </c>
      <c r="M79" s="20">
        <f>IF(ISERROR(VLOOKUP($B79,race9!$C:$I,6,FALSE)),0,VLOOKUP($B79,race9!$C:$I,6,FALSE))</f>
        <v>0</v>
      </c>
      <c r="N79" s="20">
        <f>IF(ISERROR(VLOOKUP($B79,race10!$C:$I,6,FALSE)),0,VLOOKUP($B79,race10!$C:$I,6,FALSE))</f>
        <v>0</v>
      </c>
      <c r="O79" s="21">
        <f>COUNTIF(E79:N79,"&gt;0")</f>
        <v>0</v>
      </c>
      <c r="P79" s="29"/>
    </row>
    <row r="80" spans="1:16" ht="12">
      <c r="A80" s="32">
        <v>79</v>
      </c>
      <c r="B80" s="31" t="s">
        <v>71</v>
      </c>
      <c r="C80" s="27">
        <f>SUM(E80:N80)</f>
        <v>0</v>
      </c>
      <c r="D80" s="36" t="s">
        <v>47</v>
      </c>
      <c r="E80" s="20">
        <f>IF(ISERROR(VLOOKUP($B80,race1!$C:$I,7,FALSE)),0,VLOOKUP($B80,race1!$C:$I,7,FALSE))</f>
        <v>0</v>
      </c>
      <c r="F80" s="20">
        <f>IF(ISERROR(VLOOKUP($B80,race2!$C:$I,6,FALSE)),0,VLOOKUP($B80,race2!$C:$I,6,FALSE))</f>
        <v>0</v>
      </c>
      <c r="G80" s="20">
        <f>IF(ISERROR(VLOOKUP($B80,race3!$C:$I,6,FALSE)),0,VLOOKUP($B80,race3!$C:$I,6,FALSE))</f>
        <v>0</v>
      </c>
      <c r="H80" s="20">
        <f>IF(ISERROR(VLOOKUP($B80,race4!$C:$I,6,FALSE)),0,VLOOKUP($B80,race4!$C:$I,6,FALSE))</f>
        <v>0</v>
      </c>
      <c r="I80" s="20">
        <f>IF(ISERROR(VLOOKUP($B80,race5!$C:$I,6,FALSE)),0,VLOOKUP($B80,race5!$C:$I,6,FALSE))</f>
        <v>0</v>
      </c>
      <c r="J80" s="20">
        <f>IF(ISERROR(VLOOKUP($B80,race6!$C:$I,6,FALSE)),0,VLOOKUP($B80,race6!$C:$I,6,FALSE))</f>
        <v>0</v>
      </c>
      <c r="K80" s="20">
        <f>IF(ISERROR(VLOOKUP($B80,race7!$C:$I,6,FALSE)),0,VLOOKUP($B80,race7!$C:$I,6,FALSE))</f>
        <v>0</v>
      </c>
      <c r="L80" s="20">
        <f>IF(ISERROR(VLOOKUP($B80,race8!$C:$I,6,FALSE)),0,VLOOKUP($B80,race8!$C:$I,6,FALSE))</f>
        <v>0</v>
      </c>
      <c r="M80" s="20">
        <f>IF(ISERROR(VLOOKUP($B80,race9!$C:$I,6,FALSE)),0,VLOOKUP($B80,race9!$C:$I,6,FALSE))</f>
        <v>0</v>
      </c>
      <c r="N80" s="20">
        <f>IF(ISERROR(VLOOKUP($B80,race10!$C:$I,6,FALSE)),0,VLOOKUP($B80,race10!$C:$I,6,FALSE))</f>
        <v>0</v>
      </c>
      <c r="O80" s="21">
        <f>COUNTIF(E80:N80,"&gt;0")</f>
        <v>0</v>
      </c>
      <c r="P80" s="29"/>
    </row>
    <row r="81" spans="1:16" ht="12">
      <c r="A81" s="32">
        <v>80</v>
      </c>
      <c r="B81" s="31" t="s">
        <v>91</v>
      </c>
      <c r="C81" s="27">
        <f>SUM(E81:N81)</f>
        <v>0</v>
      </c>
      <c r="D81" s="36" t="s">
        <v>47</v>
      </c>
      <c r="E81" s="20">
        <f>IF(ISERROR(VLOOKUP($B81,race1!$C:$I,7,FALSE)),0,VLOOKUP($B81,race1!$C:$I,7,FALSE))</f>
        <v>0</v>
      </c>
      <c r="F81" s="20">
        <f>IF(ISERROR(VLOOKUP($B81,race2!$C:$I,6,FALSE)),0,VLOOKUP($B81,race2!$C:$I,6,FALSE))</f>
        <v>0</v>
      </c>
      <c r="G81" s="20">
        <f>IF(ISERROR(VLOOKUP($B81,race3!$C:$I,6,FALSE)),0,VLOOKUP($B81,race3!$C:$I,6,FALSE))</f>
        <v>0</v>
      </c>
      <c r="H81" s="20">
        <f>IF(ISERROR(VLOOKUP($B81,race4!$C:$I,6,FALSE)),0,VLOOKUP($B81,race4!$C:$I,6,FALSE))</f>
        <v>0</v>
      </c>
      <c r="I81" s="20">
        <f>IF(ISERROR(VLOOKUP($B81,race5!$C:$I,6,FALSE)),0,VLOOKUP($B81,race5!$C:$I,6,FALSE))</f>
        <v>0</v>
      </c>
      <c r="J81" s="20">
        <f>IF(ISERROR(VLOOKUP($B81,race6!$C:$I,6,FALSE)),0,VLOOKUP($B81,race6!$C:$I,6,FALSE))</f>
        <v>0</v>
      </c>
      <c r="K81" s="20">
        <f>IF(ISERROR(VLOOKUP($B81,race7!$C:$I,6,FALSE)),0,VLOOKUP($B81,race7!$C:$I,6,FALSE))</f>
        <v>0</v>
      </c>
      <c r="L81" s="20">
        <f>IF(ISERROR(VLOOKUP($B81,race8!$C:$I,6,FALSE)),0,VLOOKUP($B81,race8!$C:$I,6,FALSE))</f>
        <v>0</v>
      </c>
      <c r="M81" s="20">
        <f>IF(ISERROR(VLOOKUP($B81,race9!$C:$I,6,FALSE)),0,VLOOKUP($B81,race9!$C:$I,6,FALSE))</f>
        <v>0</v>
      </c>
      <c r="N81" s="20">
        <f>IF(ISERROR(VLOOKUP($B81,race10!$C:$I,6,FALSE)),0,VLOOKUP($B81,race10!$C:$I,6,FALSE))</f>
        <v>0</v>
      </c>
      <c r="O81" s="21">
        <f>COUNTIF(E81:N81,"&gt;0")</f>
        <v>0</v>
      </c>
      <c r="P81" s="29"/>
    </row>
    <row r="82" spans="1:16" ht="12">
      <c r="A82" s="32">
        <v>81</v>
      </c>
      <c r="B82" s="31" t="s">
        <v>84</v>
      </c>
      <c r="C82" s="27">
        <f>SUM(E82:N82)</f>
        <v>0</v>
      </c>
      <c r="D82" s="36" t="s">
        <v>47</v>
      </c>
      <c r="E82" s="20">
        <f>IF(ISERROR(VLOOKUP($B82,race1!$C:$I,7,FALSE)),0,VLOOKUP($B82,race1!$C:$I,7,FALSE))</f>
        <v>0</v>
      </c>
      <c r="F82" s="20">
        <f>IF(ISERROR(VLOOKUP($B82,race2!$C:$I,6,FALSE)),0,VLOOKUP($B82,race2!$C:$I,6,FALSE))</f>
        <v>0</v>
      </c>
      <c r="G82" s="20">
        <f>IF(ISERROR(VLOOKUP($B82,race3!$C:$I,6,FALSE)),0,VLOOKUP($B82,race3!$C:$I,6,FALSE))</f>
        <v>0</v>
      </c>
      <c r="H82" s="20">
        <f>IF(ISERROR(VLOOKUP($B82,race4!$C:$I,6,FALSE)),0,VLOOKUP($B82,race4!$C:$I,6,FALSE))</f>
        <v>0</v>
      </c>
      <c r="I82" s="20">
        <f>IF(ISERROR(VLOOKUP($B82,race5!$C:$I,6,FALSE)),0,VLOOKUP($B82,race5!$C:$I,6,FALSE))</f>
        <v>0</v>
      </c>
      <c r="J82" s="20">
        <f>IF(ISERROR(VLOOKUP($B82,race6!$C:$I,6,FALSE)),0,VLOOKUP($B82,race6!$C:$I,6,FALSE))</f>
        <v>0</v>
      </c>
      <c r="K82" s="20">
        <f>IF(ISERROR(VLOOKUP($B82,race7!$C:$I,6,FALSE)),0,VLOOKUP($B82,race7!$C:$I,6,FALSE))</f>
        <v>0</v>
      </c>
      <c r="L82" s="20">
        <f>IF(ISERROR(VLOOKUP($B82,race8!$C:$I,6,FALSE)),0,VLOOKUP($B82,race8!$C:$I,6,FALSE))</f>
        <v>0</v>
      </c>
      <c r="M82" s="20">
        <f>IF(ISERROR(VLOOKUP($B82,race9!$C:$I,6,FALSE)),0,VLOOKUP($B82,race9!$C:$I,6,FALSE))</f>
        <v>0</v>
      </c>
      <c r="N82" s="20">
        <f>IF(ISERROR(VLOOKUP($B82,race10!$C:$I,6,FALSE)),0,VLOOKUP($B82,race10!$C:$I,6,FALSE))</f>
        <v>0</v>
      </c>
      <c r="O82" s="21">
        <f>COUNTIF(E82:N82,"&gt;0")</f>
        <v>0</v>
      </c>
      <c r="P82" s="29"/>
    </row>
    <row r="83" spans="1:16" ht="12">
      <c r="A83" s="32">
        <v>82</v>
      </c>
      <c r="B83" s="30" t="s">
        <v>92</v>
      </c>
      <c r="C83" s="27">
        <f>SUM(E83:N83)</f>
        <v>0</v>
      </c>
      <c r="D83" s="35" t="s">
        <v>47</v>
      </c>
      <c r="E83" s="20">
        <f>IF(ISERROR(VLOOKUP($B83,race1!$C:$I,7,FALSE)),0,VLOOKUP($B83,race1!$C:$I,7,FALSE))</f>
        <v>0</v>
      </c>
      <c r="F83" s="20">
        <f>IF(ISERROR(VLOOKUP($B83,race2!$C:$I,6,FALSE)),0,VLOOKUP($B83,race2!$C:$I,6,FALSE))</f>
        <v>0</v>
      </c>
      <c r="G83" s="20">
        <f>IF(ISERROR(VLOOKUP($B83,race3!$C:$I,6,FALSE)),0,VLOOKUP($B83,race3!$C:$I,6,FALSE))</f>
        <v>0</v>
      </c>
      <c r="H83" s="20">
        <f>IF(ISERROR(VLOOKUP($B83,race4!$C:$I,6,FALSE)),0,VLOOKUP($B83,race4!$C:$I,6,FALSE))</f>
        <v>0</v>
      </c>
      <c r="I83" s="20">
        <f>IF(ISERROR(VLOOKUP($B83,race5!$C:$I,6,FALSE)),0,VLOOKUP($B83,race5!$C:$I,6,FALSE))</f>
        <v>0</v>
      </c>
      <c r="J83" s="20">
        <f>IF(ISERROR(VLOOKUP($B83,race6!$C:$I,6,FALSE)),0,VLOOKUP($B83,race6!$C:$I,6,FALSE))</f>
        <v>0</v>
      </c>
      <c r="K83" s="20">
        <f>IF(ISERROR(VLOOKUP($B83,race7!$C:$I,6,FALSE)),0,VLOOKUP($B83,race7!$C:$I,6,FALSE))</f>
        <v>0</v>
      </c>
      <c r="L83" s="20">
        <f>IF(ISERROR(VLOOKUP($B83,race8!$C:$I,6,FALSE)),0,VLOOKUP($B83,race8!$C:$I,6,FALSE))</f>
        <v>0</v>
      </c>
      <c r="M83" s="20">
        <f>IF(ISERROR(VLOOKUP($B83,race9!$C:$I,6,FALSE)),0,VLOOKUP($B83,race9!$C:$I,6,FALSE))</f>
        <v>0</v>
      </c>
      <c r="N83" s="20">
        <f>IF(ISERROR(VLOOKUP($B83,race10!$C:$I,6,FALSE)),0,VLOOKUP($B83,race10!$C:$I,6,FALSE))</f>
        <v>0</v>
      </c>
      <c r="O83" s="21">
        <f>COUNTIF(E83:N83,"&gt;0")</f>
        <v>0</v>
      </c>
      <c r="P83" s="29"/>
    </row>
    <row r="84" spans="1:16" ht="12">
      <c r="A84" s="32">
        <v>83</v>
      </c>
      <c r="B84" s="31" t="s">
        <v>93</v>
      </c>
      <c r="C84" s="27">
        <f>SUM(E84:N84)</f>
        <v>0</v>
      </c>
      <c r="D84" s="36" t="s">
        <v>47</v>
      </c>
      <c r="E84" s="20">
        <f>IF(ISERROR(VLOOKUP($B84,race1!$C:$I,7,FALSE)),0,VLOOKUP($B84,race1!$C:$I,7,FALSE))</f>
        <v>0</v>
      </c>
      <c r="F84" s="20">
        <f>IF(ISERROR(VLOOKUP($B84,race2!$C:$I,6,FALSE)),0,VLOOKUP($B84,race2!$C:$I,6,FALSE))</f>
        <v>0</v>
      </c>
      <c r="G84" s="20">
        <f>IF(ISERROR(VLOOKUP($B84,race3!$C:$I,6,FALSE)),0,VLOOKUP($B84,race3!$C:$I,6,FALSE))</f>
        <v>0</v>
      </c>
      <c r="H84" s="20">
        <f>IF(ISERROR(VLOOKUP($B84,race4!$C:$I,6,FALSE)),0,VLOOKUP($B84,race4!$C:$I,6,FALSE))</f>
        <v>0</v>
      </c>
      <c r="I84" s="20">
        <f>IF(ISERROR(VLOOKUP($B84,race5!$C:$I,6,FALSE)),0,VLOOKUP($B84,race5!$C:$I,6,FALSE))</f>
        <v>0</v>
      </c>
      <c r="J84" s="20">
        <f>IF(ISERROR(VLOOKUP($B84,race6!$C:$I,6,FALSE)),0,VLOOKUP($B84,race6!$C:$I,6,FALSE))</f>
        <v>0</v>
      </c>
      <c r="K84" s="20">
        <f>IF(ISERROR(VLOOKUP($B84,race7!$C:$I,6,FALSE)),0,VLOOKUP($B84,race7!$C:$I,6,FALSE))</f>
        <v>0</v>
      </c>
      <c r="L84" s="20">
        <f>IF(ISERROR(VLOOKUP($B84,race8!$C:$I,6,FALSE)),0,VLOOKUP($B84,race8!$C:$I,6,FALSE))</f>
        <v>0</v>
      </c>
      <c r="M84" s="20">
        <f>IF(ISERROR(VLOOKUP($B84,race9!$C:$I,6,FALSE)),0,VLOOKUP($B84,race9!$C:$I,6,FALSE))</f>
        <v>0</v>
      </c>
      <c r="N84" s="20">
        <f>IF(ISERROR(VLOOKUP($B84,race10!$C:$I,6,FALSE)),0,VLOOKUP($B84,race10!$C:$I,6,FALSE))</f>
        <v>0</v>
      </c>
      <c r="O84" s="21">
        <f>COUNTIF(E84:N84,"&gt;0")</f>
        <v>0</v>
      </c>
      <c r="P84" s="29"/>
    </row>
    <row r="85" spans="1:16" ht="12">
      <c r="A85" s="32">
        <v>84</v>
      </c>
      <c r="B85" s="31" t="s">
        <v>94</v>
      </c>
      <c r="C85" s="27">
        <f>SUM(E85:N85)</f>
        <v>0</v>
      </c>
      <c r="D85" s="36" t="s">
        <v>47</v>
      </c>
      <c r="E85" s="20">
        <f>IF(ISERROR(VLOOKUP($B85,race1!$C:$I,7,FALSE)),0,VLOOKUP($B85,race1!$C:$I,7,FALSE))</f>
        <v>0</v>
      </c>
      <c r="F85" s="20">
        <f>IF(ISERROR(VLOOKUP($B85,race2!$C:$I,6,FALSE)),0,VLOOKUP($B85,race2!$C:$I,6,FALSE))</f>
        <v>0</v>
      </c>
      <c r="G85" s="20">
        <f>IF(ISERROR(VLOOKUP($B85,race3!$C:$I,6,FALSE)),0,VLOOKUP($B85,race3!$C:$I,6,FALSE))</f>
        <v>0</v>
      </c>
      <c r="H85" s="20">
        <f>IF(ISERROR(VLOOKUP($B85,race4!$C:$I,6,FALSE)),0,VLOOKUP($B85,race4!$C:$I,6,FALSE))</f>
        <v>0</v>
      </c>
      <c r="I85" s="20">
        <f>IF(ISERROR(VLOOKUP($B85,race5!$C:$I,6,FALSE)),0,VLOOKUP($B85,race5!$C:$I,6,FALSE))</f>
        <v>0</v>
      </c>
      <c r="J85" s="20">
        <f>IF(ISERROR(VLOOKUP($B85,race6!$C:$I,6,FALSE)),0,VLOOKUP($B85,race6!$C:$I,6,FALSE))</f>
        <v>0</v>
      </c>
      <c r="K85" s="20">
        <f>IF(ISERROR(VLOOKUP($B85,race7!$C:$I,6,FALSE)),0,VLOOKUP($B85,race7!$C:$I,6,FALSE))</f>
        <v>0</v>
      </c>
      <c r="L85" s="20">
        <f>IF(ISERROR(VLOOKUP($B85,race8!$C:$I,6,FALSE)),0,VLOOKUP($B85,race8!$C:$I,6,FALSE))</f>
        <v>0</v>
      </c>
      <c r="M85" s="20">
        <f>IF(ISERROR(VLOOKUP($B85,race9!$C:$I,6,FALSE)),0,VLOOKUP($B85,race9!$C:$I,6,FALSE))</f>
        <v>0</v>
      </c>
      <c r="N85" s="20">
        <f>IF(ISERROR(VLOOKUP($B85,race10!$C:$I,6,FALSE)),0,VLOOKUP($B85,race10!$C:$I,6,FALSE))</f>
        <v>0</v>
      </c>
      <c r="O85" s="21">
        <f>COUNTIF(E85:N85,"&gt;0")</f>
        <v>0</v>
      </c>
      <c r="P85" s="29"/>
    </row>
    <row r="86" spans="1:16" ht="12">
      <c r="A86" s="32">
        <v>85</v>
      </c>
      <c r="B86" s="30" t="s">
        <v>95</v>
      </c>
      <c r="C86" s="27">
        <f>SUM(E86:N86)</f>
        <v>0</v>
      </c>
      <c r="D86" s="35" t="s">
        <v>47</v>
      </c>
      <c r="E86" s="20">
        <f>IF(ISERROR(VLOOKUP($B86,race1!$C:$I,7,FALSE)),0,VLOOKUP($B86,race1!$C:$I,7,FALSE))</f>
        <v>0</v>
      </c>
      <c r="F86" s="20">
        <f>IF(ISERROR(VLOOKUP($B86,race2!$C:$I,6,FALSE)),0,VLOOKUP($B86,race2!$C:$I,6,FALSE))</f>
        <v>0</v>
      </c>
      <c r="G86" s="20">
        <f>IF(ISERROR(VLOOKUP($B86,race3!$C:$I,6,FALSE)),0,VLOOKUP($B86,race3!$C:$I,6,FALSE))</f>
        <v>0</v>
      </c>
      <c r="H86" s="20">
        <f>IF(ISERROR(VLOOKUP($B86,race4!$C:$I,6,FALSE)),0,VLOOKUP($B86,race4!$C:$I,6,FALSE))</f>
        <v>0</v>
      </c>
      <c r="I86" s="20">
        <f>IF(ISERROR(VLOOKUP($B86,race5!$C:$I,6,FALSE)),0,VLOOKUP($B86,race5!$C:$I,6,FALSE))</f>
        <v>0</v>
      </c>
      <c r="J86" s="20">
        <f>IF(ISERROR(VLOOKUP($B86,race6!$C:$I,6,FALSE)),0,VLOOKUP($B86,race6!$C:$I,6,FALSE))</f>
        <v>0</v>
      </c>
      <c r="K86" s="20">
        <f>IF(ISERROR(VLOOKUP($B86,race7!$C:$I,6,FALSE)),0,VLOOKUP($B86,race7!$C:$I,6,FALSE))</f>
        <v>0</v>
      </c>
      <c r="L86" s="20">
        <f>IF(ISERROR(VLOOKUP($B86,race8!$C:$I,6,FALSE)),0,VLOOKUP($B86,race8!$C:$I,6,FALSE))</f>
        <v>0</v>
      </c>
      <c r="M86" s="20">
        <f>IF(ISERROR(VLOOKUP($B86,race9!$C:$I,6,FALSE)),0,VLOOKUP($B86,race9!$C:$I,6,FALSE))</f>
        <v>0</v>
      </c>
      <c r="N86" s="20">
        <f>IF(ISERROR(VLOOKUP($B86,race10!$C:$I,6,FALSE)),0,VLOOKUP($B86,race10!$C:$I,6,FALSE))</f>
        <v>0</v>
      </c>
      <c r="O86" s="21">
        <f>COUNTIF(E86:N86,"&gt;0")</f>
        <v>0</v>
      </c>
      <c r="P86" s="29"/>
    </row>
    <row r="87" spans="1:16" ht="12">
      <c r="A87" s="32">
        <v>86</v>
      </c>
      <c r="B87" s="31" t="s">
        <v>34</v>
      </c>
      <c r="C87" s="27">
        <f>SUM(E87:N87)</f>
        <v>0</v>
      </c>
      <c r="D87" s="36" t="s">
        <v>47</v>
      </c>
      <c r="E87" s="20">
        <f>IF(ISERROR(VLOOKUP($B87,race1!$C:$I,7,FALSE)),0,VLOOKUP($B87,race1!$C:$I,7,FALSE))</f>
        <v>0</v>
      </c>
      <c r="F87" s="20">
        <f>IF(ISERROR(VLOOKUP($B87,race2!$C:$I,6,FALSE)),0,VLOOKUP($B87,race2!$C:$I,6,FALSE))</f>
        <v>0</v>
      </c>
      <c r="G87" s="20">
        <f>IF(ISERROR(VLOOKUP($B87,race3!$C:$I,6,FALSE)),0,VLOOKUP($B87,race3!$C:$I,6,FALSE))</f>
        <v>0</v>
      </c>
      <c r="H87" s="20">
        <f>IF(ISERROR(VLOOKUP($B87,race4!$C:$I,6,FALSE)),0,VLOOKUP($B87,race4!$C:$I,6,FALSE))</f>
        <v>0</v>
      </c>
      <c r="I87" s="20">
        <f>IF(ISERROR(VLOOKUP($B87,race5!$C:$I,6,FALSE)),0,VLOOKUP($B87,race5!$C:$I,6,FALSE))</f>
        <v>0</v>
      </c>
      <c r="J87" s="20">
        <f>IF(ISERROR(VLOOKUP($B87,race6!$C:$I,6,FALSE)),0,VLOOKUP($B87,race6!$C:$I,6,FALSE))</f>
        <v>0</v>
      </c>
      <c r="K87" s="20">
        <f>IF(ISERROR(VLOOKUP($B87,race7!$C:$I,6,FALSE)),0,VLOOKUP($B87,race7!$C:$I,6,FALSE))</f>
        <v>0</v>
      </c>
      <c r="L87" s="20">
        <f>IF(ISERROR(VLOOKUP($B87,race8!$C:$I,6,FALSE)),0,VLOOKUP($B87,race8!$C:$I,6,FALSE))</f>
        <v>0</v>
      </c>
      <c r="M87" s="20">
        <f>IF(ISERROR(VLOOKUP($B87,race9!$C:$I,6,FALSE)),0,VLOOKUP($B87,race9!$C:$I,6,FALSE))</f>
        <v>0</v>
      </c>
      <c r="N87" s="20">
        <f>IF(ISERROR(VLOOKUP($B87,race10!$C:$I,6,FALSE)),0,VLOOKUP($B87,race10!$C:$I,6,FALSE))</f>
        <v>0</v>
      </c>
      <c r="O87" s="21">
        <f>COUNTIF(E87:N87,"&gt;0")</f>
        <v>0</v>
      </c>
      <c r="P87" s="29"/>
    </row>
    <row r="88" spans="1:16" ht="12">
      <c r="A88" s="32">
        <v>87</v>
      </c>
      <c r="B88" s="31"/>
      <c r="C88" s="27">
        <f>SUM(E88:N88)</f>
        <v>0</v>
      </c>
      <c r="D88" s="36" t="s">
        <v>47</v>
      </c>
      <c r="E88" s="20">
        <f>IF(ISERROR(VLOOKUP($B88,race1!$C:$I,7,FALSE)),0,VLOOKUP($B88,race1!$C:$I,7,FALSE))</f>
        <v>0</v>
      </c>
      <c r="F88" s="20">
        <f>IF(ISERROR(VLOOKUP($B88,race2!$C:$I,6,FALSE)),0,VLOOKUP($B88,race2!$C:$I,6,FALSE))</f>
        <v>0</v>
      </c>
      <c r="G88" s="20">
        <f>IF(ISERROR(VLOOKUP($B88,race3!$C:$I,6,FALSE)),0,VLOOKUP($B88,race3!$C:$I,6,FALSE))</f>
        <v>0</v>
      </c>
      <c r="H88" s="20">
        <f>IF(ISERROR(VLOOKUP($B88,race4!$C:$I,6,FALSE)),0,VLOOKUP($B88,race4!$C:$I,6,FALSE))</f>
        <v>0</v>
      </c>
      <c r="I88" s="20">
        <f>IF(ISERROR(VLOOKUP($B88,race5!$C:$I,6,FALSE)),0,VLOOKUP($B88,race5!$C:$I,6,FALSE))</f>
        <v>0</v>
      </c>
      <c r="J88" s="20">
        <f>IF(ISERROR(VLOOKUP($B88,race6!$C:$I,6,FALSE)),0,VLOOKUP($B88,race6!$C:$I,6,FALSE))</f>
        <v>0</v>
      </c>
      <c r="K88" s="20">
        <f>IF(ISERROR(VLOOKUP($B88,race7!$C:$I,6,FALSE)),0,VLOOKUP($B88,race7!$C:$I,6,FALSE))</f>
        <v>0</v>
      </c>
      <c r="L88" s="20">
        <f>IF(ISERROR(VLOOKUP($B88,race8!$C:$I,6,FALSE)),0,VLOOKUP($B88,race8!$C:$I,6,FALSE))</f>
        <v>0</v>
      </c>
      <c r="M88" s="20">
        <f>IF(ISERROR(VLOOKUP($B88,race9!$C:$I,6,FALSE)),0,VLOOKUP($B88,race9!$C:$I,6,FALSE))</f>
        <v>0</v>
      </c>
      <c r="N88" s="20">
        <f>IF(ISERROR(VLOOKUP($B88,race10!$C:$I,6,FALSE)),0,VLOOKUP($B88,race10!$C:$I,6,FALSE))</f>
        <v>0</v>
      </c>
      <c r="O88" s="21">
        <f>COUNTIF(E88:N88,"&gt;0")</f>
        <v>0</v>
      </c>
      <c r="P88" s="29"/>
    </row>
    <row r="89" spans="5:14" ht="12.75">
      <c r="E89">
        <f>COUNTIF(E23:E68,"&gt;0")</f>
        <v>0</v>
      </c>
      <c r="F89">
        <f>COUNTIF(F23:F68,"&gt;0")</f>
        <v>5</v>
      </c>
      <c r="G89">
        <f aca="true" t="shared" si="0" ref="G89:N89">COUNTIF(G2:G73,"&gt;0")</f>
        <v>19</v>
      </c>
      <c r="H89">
        <f t="shared" si="0"/>
        <v>25</v>
      </c>
      <c r="I89" s="7">
        <f t="shared" si="0"/>
        <v>24</v>
      </c>
      <c r="J89">
        <f t="shared" si="0"/>
        <v>21</v>
      </c>
      <c r="K89">
        <f t="shared" si="0"/>
        <v>0</v>
      </c>
      <c r="L89">
        <f t="shared" si="0"/>
        <v>21</v>
      </c>
      <c r="M89">
        <f t="shared" si="0"/>
        <v>18</v>
      </c>
      <c r="N89">
        <f t="shared" si="0"/>
        <v>17</v>
      </c>
    </row>
  </sheetData>
  <sheetProtection selectLockedCells="1" selectUnlockedCells="1"/>
  <printOptions/>
  <pageMargins left="0.15763888888888888" right="0.15763888888888888" top="0.5118055555555556" bottom="0.19652777777777777" header="0.5118055555555556" footer="0.5118110236220472"/>
  <pageSetup horizontalDpi="300" verticalDpi="300" orientation="portrait"/>
  <headerFooter alignWithMargins="0">
    <oddHeader>&amp;C&amp;F</oddHead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10" activeCellId="1" sqref="C91:O105 A10"/>
    </sheetView>
  </sheetViews>
  <sheetFormatPr defaultColWidth="9.140625" defaultRowHeight="12.75"/>
  <cols>
    <col min="1" max="1" width="9.57421875" style="0" customWidth="1"/>
    <col min="2" max="2" width="9.140625" style="0" customWidth="1"/>
    <col min="3" max="3" width="19.7109375" style="0" customWidth="1"/>
    <col min="4" max="5" width="8.57421875" style="0" customWidth="1"/>
  </cols>
  <sheetData>
    <row r="1" ht="12">
      <c r="A1" t="s">
        <v>97</v>
      </c>
    </row>
    <row r="2" spans="1:3" ht="12">
      <c r="A2" t="s">
        <v>98</v>
      </c>
      <c r="B2" s="29"/>
      <c r="C2" s="29"/>
    </row>
    <row r="3" ht="12">
      <c r="A3" t="s">
        <v>99</v>
      </c>
    </row>
    <row r="4" ht="12">
      <c r="A4" s="37" t="s">
        <v>100</v>
      </c>
    </row>
    <row r="5" ht="12">
      <c r="A5" t="s">
        <v>97</v>
      </c>
    </row>
    <row r="6" ht="12">
      <c r="A6" t="s">
        <v>101</v>
      </c>
    </row>
    <row r="7" ht="12">
      <c r="A7" t="s">
        <v>102</v>
      </c>
    </row>
    <row r="8" spans="1:9" ht="12">
      <c r="A8" t="s">
        <v>103</v>
      </c>
      <c r="B8" t="s">
        <v>104</v>
      </c>
      <c r="C8" t="s">
        <v>37</v>
      </c>
      <c r="D8" s="38" t="s">
        <v>105</v>
      </c>
      <c r="E8" s="38" t="s">
        <v>106</v>
      </c>
      <c r="F8" s="38" t="s">
        <v>107</v>
      </c>
      <c r="G8" s="38" t="s">
        <v>38</v>
      </c>
      <c r="H8" t="s">
        <v>108</v>
      </c>
      <c r="I8" s="29" t="s">
        <v>109</v>
      </c>
    </row>
    <row r="9" spans="4:9" ht="12">
      <c r="D9" s="38"/>
      <c r="E9" s="38"/>
      <c r="F9" s="38"/>
      <c r="G9" s="38"/>
      <c r="H9" s="38"/>
      <c r="I9">
        <f>IF(ISERROR(VLOOKUP($A9,Points!$A$2:$B$60,2,FALSE)),0,VLOOKUP($A9,Points!$A$2:$B$60,2,FALSE))</f>
        <v>0</v>
      </c>
    </row>
    <row r="10" spans="4:9" ht="12">
      <c r="D10" s="38"/>
      <c r="E10" s="38"/>
      <c r="F10" s="38"/>
      <c r="G10" s="38"/>
      <c r="H10" s="38"/>
      <c r="I10">
        <f>IF(ISERROR(VLOOKUP($A10,Points!$A$2:$B$60,2,FALSE)),0,VLOOKUP($A10,Points!$A$2:$B$60,2,FALSE))</f>
        <v>0</v>
      </c>
    </row>
    <row r="11" spans="4:9" ht="12">
      <c r="D11" s="38"/>
      <c r="E11" s="38"/>
      <c r="F11" s="38"/>
      <c r="G11" s="38"/>
      <c r="I11">
        <f>IF(ISERROR(VLOOKUP($A11,Points!$A$2:$B$60,2,FALSE)),0,VLOOKUP($A11,Points!$A$2:$B$60,2,FALSE))</f>
        <v>0</v>
      </c>
    </row>
    <row r="12" spans="4:9" ht="12">
      <c r="D12" s="38"/>
      <c r="E12" s="38"/>
      <c r="F12" s="38"/>
      <c r="G12" s="38"/>
      <c r="I12">
        <f>IF(ISERROR(VLOOKUP($A12,Points!$A$2:$B$60,2,FALSE)),0,VLOOKUP($A12,Points!$A$2:$B$60,2,FALSE))</f>
        <v>0</v>
      </c>
    </row>
    <row r="13" spans="4:9" ht="12">
      <c r="D13" s="38"/>
      <c r="E13" s="38"/>
      <c r="F13" s="38"/>
      <c r="G13" s="38"/>
      <c r="I13">
        <f>IF(ISERROR(VLOOKUP($A13,Points!$A$2:$B$60,2,FALSE)),0,VLOOKUP($A13,Points!$A$2:$B$60,2,FALSE))</f>
        <v>0</v>
      </c>
    </row>
    <row r="14" spans="4:9" ht="12">
      <c r="D14" s="38"/>
      <c r="E14" s="38"/>
      <c r="F14" s="38"/>
      <c r="G14" s="38"/>
      <c r="I14">
        <f>IF(ISERROR(VLOOKUP($A14,Points!$A$2:$B$60,2,FALSE)),0,VLOOKUP($A14,Points!$A$2:$B$60,2,FALSE))</f>
        <v>0</v>
      </c>
    </row>
    <row r="15" spans="4:9" ht="12">
      <c r="D15" s="38"/>
      <c r="E15" s="38"/>
      <c r="F15" s="38"/>
      <c r="G15" s="38"/>
      <c r="I15">
        <f>IF(ISERROR(VLOOKUP($A15,Points!$A$2:$B$60,2,FALSE)),0,VLOOKUP($A15,Points!$A$2:$B$60,2,FALSE))</f>
        <v>0</v>
      </c>
    </row>
    <row r="16" spans="5:9" ht="12">
      <c r="E16" s="38"/>
      <c r="F16" s="38"/>
      <c r="G16" s="38"/>
      <c r="H16" s="38"/>
      <c r="I16">
        <f>IF(ISERROR(VLOOKUP($A16,Points!$A$2:$B$60,2,FALSE)),0,VLOOKUP($A16,Points!$A$2:$B$60,2,FALSE))</f>
        <v>0</v>
      </c>
    </row>
    <row r="17" spans="4:9" ht="12">
      <c r="D17" s="38"/>
      <c r="E17" s="38"/>
      <c r="F17" s="38"/>
      <c r="G17" s="38"/>
      <c r="I17">
        <f>IF(ISERROR(VLOOKUP($A17,Points!$A$2:$B$60,2,FALSE)),0,VLOOKUP($A17,Points!$A$2:$B$60,2,FALSE))</f>
        <v>0</v>
      </c>
    </row>
    <row r="18" spans="4:9" ht="12">
      <c r="D18" s="38"/>
      <c r="E18" s="38"/>
      <c r="F18" s="38"/>
      <c r="G18" s="38"/>
      <c r="I18">
        <f>IF(ISERROR(VLOOKUP($A18,Points!$A$2:$B$60,2,FALSE)),0,VLOOKUP($A18,Points!$A$2:$B$60,2,FALSE))</f>
        <v>0</v>
      </c>
    </row>
    <row r="19" spans="4:9" ht="12">
      <c r="D19" s="38"/>
      <c r="E19" s="38"/>
      <c r="F19" s="38"/>
      <c r="G19" s="38"/>
      <c r="I19">
        <f>IF(ISERROR(VLOOKUP($A19,Points!$A$2:$B$60,2,FALSE)),0,VLOOKUP($A19,Points!$A$2:$B$60,2,FALSE))</f>
        <v>0</v>
      </c>
    </row>
    <row r="20" spans="1:9" ht="12">
      <c r="A20" s="29"/>
      <c r="B20" s="29"/>
      <c r="D20" s="38"/>
      <c r="E20" s="38"/>
      <c r="F20" s="38"/>
      <c r="G20" s="38"/>
      <c r="I20">
        <f>IF(ISERROR(VLOOKUP($A20,Points!$A$2:$B$60,2,FALSE)),0,VLOOKUP($A20,Points!$A$2:$B$60,2,FALSE))</f>
        <v>0</v>
      </c>
    </row>
    <row r="21" spans="4:9" ht="12">
      <c r="D21" s="38"/>
      <c r="E21" s="38"/>
      <c r="F21" s="38"/>
      <c r="G21" s="38"/>
      <c r="I21">
        <f>IF(ISERROR(VLOOKUP($A21,Points!$A$2:$B$60,2,FALSE)),0,VLOOKUP($A21,Points!$A$2:$B$60,2,FALSE))</f>
        <v>0</v>
      </c>
    </row>
    <row r="22" spans="4:9" ht="12">
      <c r="D22" s="38"/>
      <c r="E22" s="38"/>
      <c r="F22" s="38"/>
      <c r="G22" s="38"/>
      <c r="I22">
        <f>IF(ISERROR(VLOOKUP($A22,Points!$A$2:$B$60,2,FALSE)),0,VLOOKUP($A22,Points!$A$2:$B$60,2,FALSE))</f>
        <v>0</v>
      </c>
    </row>
    <row r="23" spans="4:9" ht="12">
      <c r="D23" s="38"/>
      <c r="E23" s="38"/>
      <c r="F23" s="38"/>
      <c r="G23" s="38"/>
      <c r="I23">
        <f>IF(ISERROR(VLOOKUP($A23,Points!$A$2:$B$60,2,FALSE)),0,VLOOKUP($A23,Points!$A$2:$B$60,2,FALSE))</f>
        <v>0</v>
      </c>
    </row>
    <row r="24" spans="4:9" ht="12">
      <c r="D24" s="38"/>
      <c r="E24" s="38"/>
      <c r="F24" s="38"/>
      <c r="G24" s="38"/>
      <c r="I24">
        <f>IF(ISERROR(VLOOKUP($A24,Points!$A$2:$B$60,2,FALSE)),0,VLOOKUP($A24,Points!$A$2:$B$60,2,FALSE))</f>
        <v>0</v>
      </c>
    </row>
    <row r="25" spans="4:9" ht="12">
      <c r="D25" s="38"/>
      <c r="E25" s="38"/>
      <c r="F25" s="38"/>
      <c r="G25" s="38"/>
      <c r="I25">
        <f>IF(ISERROR(VLOOKUP($A25,Points!$A$2:$B$60,2,FALSE)),0,VLOOKUP($A25,Points!$A$2:$B$60,2,FALSE))</f>
        <v>0</v>
      </c>
    </row>
    <row r="26" spans="4:9" ht="12">
      <c r="D26" s="38"/>
      <c r="E26" s="38"/>
      <c r="F26" s="38"/>
      <c r="G26" s="38"/>
      <c r="I26">
        <f>IF(ISERROR(VLOOKUP($A26,Points!$A$2:$B$60,2,FALSE)),0,VLOOKUP($A26,Points!$A$2:$B$60,2,FALSE))</f>
        <v>0</v>
      </c>
    </row>
    <row r="27" spans="4:9" ht="12">
      <c r="D27" s="38"/>
      <c r="E27" s="38"/>
      <c r="F27" s="38"/>
      <c r="G27" s="38"/>
      <c r="I27">
        <f>IF(ISERROR(VLOOKUP($A27,Points!$A$2:$B$60,2,FALSE)),0,VLOOKUP($A27,Points!$A$2:$B$60,2,FALSE))</f>
        <v>0</v>
      </c>
    </row>
    <row r="28" spans="4:9" ht="12">
      <c r="D28" s="38"/>
      <c r="E28" s="38"/>
      <c r="F28" s="38"/>
      <c r="G28" s="38"/>
      <c r="I28">
        <f>IF(ISERROR(VLOOKUP($A28,Points!$A$2:$B$60,2,FALSE)),0,VLOOKUP($A28,Points!$A$2:$B$60,2,FALSE))</f>
        <v>0</v>
      </c>
    </row>
    <row r="29" spans="4:9" ht="12">
      <c r="D29" s="38"/>
      <c r="E29" s="38"/>
      <c r="F29" s="38"/>
      <c r="G29" s="38"/>
      <c r="I29">
        <f>IF(ISERROR(VLOOKUP($A29,Points!$A$2:$B$60,2,FALSE)),0,VLOOKUP($A29,Points!$A$2:$B$60,2,FALSE))</f>
        <v>0</v>
      </c>
    </row>
    <row r="30" spans="4:9" ht="12">
      <c r="D30" s="38"/>
      <c r="E30" s="38"/>
      <c r="F30" s="38"/>
      <c r="G30" s="38"/>
      <c r="I30">
        <f>IF(ISERROR(VLOOKUP($A30,Points!$A$2:$B$60,2,FALSE)),0,VLOOKUP($A30,Points!$A$2:$B$60,2,FALSE))</f>
        <v>0</v>
      </c>
    </row>
    <row r="31" spans="4:9" ht="12">
      <c r="D31" s="38"/>
      <c r="E31" s="38"/>
      <c r="F31" s="38"/>
      <c r="G31" s="38"/>
      <c r="I31">
        <f>IF(ISERROR(VLOOKUP($A31,Points!$A$2:$B$60,2,FALSE)),0,VLOOKUP($A31,Points!$A$2:$B$60,2,FALSE))</f>
        <v>0</v>
      </c>
    </row>
    <row r="32" spans="4:9" ht="12">
      <c r="D32" s="38"/>
      <c r="E32" s="38"/>
      <c r="F32" s="38"/>
      <c r="G32" s="38"/>
      <c r="I32">
        <f>IF(ISERROR(VLOOKUP($A32,Points!$A$2:$B$60,2,FALSE)),0,VLOOKUP($A32,Points!$A$2:$B$60,2,FALSE))</f>
        <v>0</v>
      </c>
    </row>
    <row r="33" spans="4:9" ht="12">
      <c r="D33" s="38"/>
      <c r="E33" s="38"/>
      <c r="F33" s="38"/>
      <c r="G33" s="38"/>
      <c r="I33">
        <f>IF(ISERROR(VLOOKUP($A33,Points!$A$2:$B$60,2,FALSE)),0,VLOOKUP($A33,Points!$A$2:$B$60,2,FALSE))</f>
        <v>0</v>
      </c>
    </row>
    <row r="34" spans="4:9" ht="12">
      <c r="D34" s="38"/>
      <c r="E34" s="38"/>
      <c r="F34" s="38"/>
      <c r="G34" s="38"/>
      <c r="I34">
        <f>IF(ISERROR(VLOOKUP($A34,Points!$A$2:$B$60,2,FALSE)),0,VLOOKUP($A34,Points!$A$2:$B$60,2,FALSE))</f>
        <v>0</v>
      </c>
    </row>
    <row r="35" spans="4:9" ht="12">
      <c r="D35" s="38"/>
      <c r="E35" s="38"/>
      <c r="F35" s="38"/>
      <c r="G35" s="38"/>
      <c r="I35">
        <f>IF(ISERROR(VLOOKUP($A35,Points!$A$2:$B$60,2,FALSE)),0,VLOOKUP($A35,Points!$A$2:$B$60,2,FALSE))</f>
        <v>0</v>
      </c>
    </row>
    <row r="36" spans="4:9" ht="14.25" customHeight="1">
      <c r="D36" s="38"/>
      <c r="E36" s="38"/>
      <c r="F36" s="38"/>
      <c r="G36" s="38"/>
      <c r="I36">
        <f>IF(ISERROR(VLOOKUP($A36,Points!$A$2:$B$60,2,FALSE)),0,VLOOKUP($A36,Points!$A$2:$B$60,2,FALSE))</f>
        <v>0</v>
      </c>
    </row>
    <row r="37" spans="4:9" ht="12">
      <c r="D37" s="38"/>
      <c r="E37" s="38"/>
      <c r="F37" s="38"/>
      <c r="G37" s="38"/>
      <c r="H37" s="38"/>
      <c r="I37">
        <f>IF(ISERROR(VLOOKUP($A37,Points!$A$2:$B$60,2,FALSE)),0,VLOOKUP($A37,Points!$A$2:$B$60,2,FALSE))</f>
        <v>0</v>
      </c>
    </row>
    <row r="38" spans="4:9" ht="12">
      <c r="D38" s="38"/>
      <c r="E38" s="38"/>
      <c r="F38" s="38"/>
      <c r="G38" s="38"/>
      <c r="H38" s="38"/>
      <c r="I38">
        <f>IF(ISERROR(VLOOKUP($A38,Points!$A$2:$B$60,2,FALSE)),0,VLOOKUP($A38,Points!$A$2:$B$60,2,FALSE))</f>
        <v>0</v>
      </c>
    </row>
    <row r="39" spans="4:9" ht="12">
      <c r="D39" s="38"/>
      <c r="E39" s="38"/>
      <c r="F39" s="38"/>
      <c r="G39" s="38"/>
      <c r="H39" s="38"/>
      <c r="I39">
        <f>IF(ISERROR(VLOOKUP($A39,Points!$A$2:$B$60,2,FALSE)),0,VLOOKUP($A39,Points!$A$2:$B$60,2,FALSE))</f>
        <v>0</v>
      </c>
    </row>
    <row r="40" spans="4:9" ht="12">
      <c r="D40" s="38"/>
      <c r="E40" s="38"/>
      <c r="F40" s="38"/>
      <c r="G40" s="38"/>
      <c r="H40" s="38"/>
      <c r="I40">
        <f>IF(ISERROR(VLOOKUP($A40,Points!$A$2:$B$60,2,FALSE)),0,VLOOKUP($A40,Points!$A$2:$B$60,2,FALSE))</f>
        <v>0</v>
      </c>
    </row>
    <row r="41" spans="4:9" ht="12">
      <c r="D41" s="38"/>
      <c r="E41" s="38"/>
      <c r="F41" s="38"/>
      <c r="G41" s="38"/>
      <c r="H41" s="38"/>
      <c r="I41">
        <f>IF(ISERROR(VLOOKUP($A41,Points!$A$2:$B$60,2,FALSE)),0,VLOOKUP($A41,Points!$A$2:$B$60,2,FALSE))</f>
        <v>0</v>
      </c>
    </row>
    <row r="42" spans="4:9" ht="12">
      <c r="D42" s="38"/>
      <c r="E42" s="38"/>
      <c r="F42" s="38"/>
      <c r="G42" s="38"/>
      <c r="H42" s="38"/>
      <c r="I42">
        <f>IF(ISERROR(VLOOKUP($A42,Points!$A$2:$B$60,2,FALSE)),0,VLOOKUP($A42,Points!$A$2:$B$60,2,FALSE))</f>
        <v>0</v>
      </c>
    </row>
    <row r="43" spans="4:9" ht="12">
      <c r="D43" s="38"/>
      <c r="E43" s="38"/>
      <c r="F43" s="38"/>
      <c r="G43" s="38"/>
      <c r="I43">
        <f>IF(ISERROR(VLOOKUP($A43,Points!$A$2:$B$60,2,FALSE)),0,VLOOKUP($A43,Points!$A$2:$B$60,2,FALSE))</f>
        <v>0</v>
      </c>
    </row>
    <row r="44" spans="4:9" ht="12">
      <c r="D44" s="38"/>
      <c r="E44" s="38"/>
      <c r="F44" s="38"/>
      <c r="G44" s="38"/>
      <c r="H44" s="38"/>
      <c r="I44">
        <f>IF(ISERROR(VLOOKUP($A44,Points!$A$2:$B$60,2,FALSE)),0,VLOOKUP($A44,Points!$A$2:$B$60,2,FALSE))</f>
        <v>0</v>
      </c>
    </row>
    <row r="45" spans="4:9" ht="12">
      <c r="D45" s="38"/>
      <c r="E45" s="38"/>
      <c r="F45" s="38"/>
      <c r="G45" s="38"/>
      <c r="I45">
        <f>IF(ISERROR(VLOOKUP($A45,Points!$A$2:$B$60,2,FALSE)),0,VLOOKUP($A45,Points!$A$2:$B$60,2,FALSE))</f>
        <v>0</v>
      </c>
    </row>
    <row r="46" spans="4:9" ht="12">
      <c r="D46" s="38"/>
      <c r="E46" s="38"/>
      <c r="F46" s="38"/>
      <c r="G46" s="38"/>
      <c r="I46">
        <f>IF(ISERROR(VLOOKUP($A46,Points!$A$2:$B$60,2,FALSE)),0,VLOOKUP($A46,Points!$A$2:$B$60,2,FALSE))</f>
        <v>0</v>
      </c>
    </row>
    <row r="47" spans="4:9" ht="12">
      <c r="D47" s="38"/>
      <c r="E47" s="38"/>
      <c r="F47" s="38"/>
      <c r="G47" s="38"/>
      <c r="I47">
        <f>IF(ISERROR(VLOOKUP($A47,Points!$A$2:$B$60,2,FALSE)),0,VLOOKUP($A47,Points!$A$2:$B$60,2,FALSE))</f>
        <v>0</v>
      </c>
    </row>
    <row r="48" spans="4:9" ht="12">
      <c r="D48" s="38"/>
      <c r="E48" s="38"/>
      <c r="F48" s="38"/>
      <c r="G48" s="38"/>
      <c r="I48">
        <f>IF(ISERROR(VLOOKUP($A48,Points!$A$2:$B$60,2,FALSE)),0,VLOOKUP($A48,Points!$A$2:$B$60,2,FALSE))</f>
        <v>0</v>
      </c>
    </row>
    <row r="49" spans="4:9" ht="12">
      <c r="D49" s="38"/>
      <c r="E49" s="38"/>
      <c r="F49" s="38"/>
      <c r="G49" s="38"/>
      <c r="I49">
        <f>IF(ISERROR(VLOOKUP($A41,Points!$A$2:$B$60,2,FALSE)),0,VLOOKUP($A41,Points!$A$2:$B$60,2,FALSE))</f>
        <v>0</v>
      </c>
    </row>
    <row r="50" spans="4:9" ht="12">
      <c r="D50" s="38"/>
      <c r="E50" s="38"/>
      <c r="F50" s="38"/>
      <c r="G50" s="38"/>
      <c r="I50">
        <f>IF(ISERROR(VLOOKUP($A42,Points!$A$2:$B$60,2,FALSE)),0,VLOOKUP($A42,Points!$A$2:$B$60,2,FALSE))</f>
        <v>0</v>
      </c>
    </row>
    <row r="51" spans="4:9" ht="12">
      <c r="D51" s="38"/>
      <c r="E51" s="38"/>
      <c r="F51" s="38"/>
      <c r="G51" s="38"/>
      <c r="I51">
        <f>IF(ISERROR(VLOOKUP($A43,Points!$A$2:$B$60,2,FALSE)),0,VLOOKUP($A43,Points!$A$2:$B$60,2,FALSE))</f>
        <v>0</v>
      </c>
    </row>
    <row r="52" spans="4:9" ht="12">
      <c r="D52" s="38"/>
      <c r="E52" s="38"/>
      <c r="F52" s="38"/>
      <c r="G52" s="38"/>
      <c r="I52">
        <f>IF(ISERROR(VLOOKUP($A44,Points!$A$2:$B$60,2,FALSE)),0,VLOOKUP($A44,Points!$A$2:$B$60,2,FALSE))</f>
        <v>0</v>
      </c>
    </row>
    <row r="53" spans="4:9" ht="12">
      <c r="D53" s="38"/>
      <c r="E53" s="38"/>
      <c r="F53" s="38"/>
      <c r="G53" s="38"/>
      <c r="H53" s="38"/>
      <c r="I53">
        <f>IF(ISERROR(VLOOKUP($A45,Points!$A$2:$B$60,2,FALSE)),0,VLOOKUP($A45,Points!$A$2:$B$60,2,FALSE))</f>
        <v>0</v>
      </c>
    </row>
    <row r="54" spans="4:9" ht="12">
      <c r="D54" s="38"/>
      <c r="E54" s="38"/>
      <c r="F54" s="38"/>
      <c r="G54" s="38"/>
      <c r="I54">
        <f>IF(ISERROR(VLOOKUP($A46,Points!$A$2:$B$60,2,FALSE)),0,VLOOKUP($A46,Points!$A$2:$B$60,2,FALSE))</f>
        <v>0</v>
      </c>
    </row>
    <row r="55" spans="1:9" ht="12">
      <c r="A55" t="s">
        <v>97</v>
      </c>
      <c r="D55" s="38"/>
      <c r="E55" s="38"/>
      <c r="F55" s="38"/>
      <c r="G55" s="38"/>
      <c r="I55">
        <f>IF(ISERROR(VLOOKUP($A47,Points!$A$2:$B$60,2,FALSE)),0,VLOOKUP($A47,Points!$A$2:$B$60,2,FALSE))</f>
        <v>0</v>
      </c>
    </row>
    <row r="56" spans="1:9" ht="12">
      <c r="A56" t="s">
        <v>110</v>
      </c>
      <c r="D56" s="38"/>
      <c r="E56" s="38"/>
      <c r="F56" s="38"/>
      <c r="G56" s="38"/>
      <c r="I56">
        <f>IF(ISERROR(VLOOKUP(#REF!,Points!$A$2:$B$60,2,FALSE)),0,VLOOKUP(#REF!,Points!$A$2:$B$60,2,FALSE))</f>
        <v>0</v>
      </c>
    </row>
    <row r="57" spans="1:9" ht="12">
      <c r="A57" t="s">
        <v>111</v>
      </c>
      <c r="D57" s="38"/>
      <c r="E57" s="38"/>
      <c r="F57" s="38"/>
      <c r="G57" s="38"/>
      <c r="I57">
        <f>IF(ISERROR(VLOOKUP(#REF!,Points!$A$2:$B$60,2,FALSE)),0,VLOOKUP(#REF!,Points!$A$2:$B$60,2,FALSE))</f>
        <v>0</v>
      </c>
    </row>
    <row r="58" spans="4:9" ht="12">
      <c r="D58" s="38"/>
      <c r="E58" s="38"/>
      <c r="F58" s="38"/>
      <c r="G58" s="38"/>
      <c r="I58">
        <f>IF(ISERROR(VLOOKUP(#REF!,Points!$A$2:$B$60,2,FALSE)),0,VLOOKUP(#REF!,Points!$A$2:$B$60,2,FALSE))</f>
        <v>0</v>
      </c>
    </row>
    <row r="59" spans="4:9" ht="12">
      <c r="D59" s="38"/>
      <c r="E59" s="38"/>
      <c r="F59" s="38"/>
      <c r="I59">
        <f>IF(ISERROR(VLOOKUP(#REF!,Points!$A$2:$B$60,2,FALSE)),0,VLOOKUP(#REF!,Points!$A$2:$B$60,2,FALSE))</f>
        <v>0</v>
      </c>
    </row>
    <row r="60" spans="4:9" ht="12">
      <c r="D60" s="38"/>
      <c r="E60" s="38"/>
      <c r="F60" s="38"/>
      <c r="G60" s="38"/>
      <c r="I60">
        <f>IF(ISERROR(VLOOKUP(#REF!,Points!$A$2:$B$60,2,FALSE)),0,VLOOKUP(#REF!,Points!$A$2:$B$60,2,FALSE))</f>
        <v>0</v>
      </c>
    </row>
    <row r="61" spans="4:9" ht="12">
      <c r="D61" s="38"/>
      <c r="E61" s="38"/>
      <c r="F61" s="38"/>
      <c r="G61" s="38"/>
      <c r="I61">
        <f>IF(ISERROR(VLOOKUP(#REF!,Points!$A$2:$B$60,2,FALSE)),0,VLOOKUP(#REF!,Points!$A$2:$B$60,2,FALSE))</f>
        <v>0</v>
      </c>
    </row>
    <row r="62" spans="4:9" ht="12">
      <c r="D62" s="38"/>
      <c r="E62" s="38"/>
      <c r="F62" s="38"/>
      <c r="G62" s="38"/>
      <c r="H62" s="38"/>
      <c r="I62">
        <f>IF(ISERROR(VLOOKUP(#REF!,Points!$A$2:$B$60,2,FALSE)),0,VLOOKUP(#REF!,Points!$A$2:$B$60,2,FALSE))</f>
        <v>0</v>
      </c>
    </row>
    <row r="63" spans="4:9" ht="12">
      <c r="D63" s="38"/>
      <c r="E63" s="38"/>
      <c r="F63" s="38"/>
      <c r="G63" s="38"/>
      <c r="H63" s="38"/>
      <c r="I63">
        <f>IF(ISERROR(VLOOKUP(#REF!,Points!$A$2:$B$60,2,FALSE)),0,VLOOKUP(#REF!,Points!$A$2:$B$60,2,FALSE))</f>
        <v>0</v>
      </c>
    </row>
    <row r="64" spans="4:9" ht="12">
      <c r="D64" s="38"/>
      <c r="E64" s="38"/>
      <c r="F64" s="38"/>
      <c r="G64" s="38"/>
      <c r="I64">
        <f>IF(ISERROR(VLOOKUP(#REF!,Points!$A$2:$B$60,2,FALSE)),0,VLOOKUP(#REF!,Points!$A$2:$B$60,2,FALSE))</f>
        <v>0</v>
      </c>
    </row>
    <row r="65" spans="4:9" ht="12">
      <c r="D65" s="38"/>
      <c r="E65" s="38"/>
      <c r="F65" s="38"/>
      <c r="G65" s="38"/>
      <c r="I65">
        <f>IF(ISERROR(VLOOKUP(#REF!,Points!$A$2:$B$60,2,FALSE)),0,VLOOKUP(#REF!,Points!$A$2:$B$60,2,FALSE))</f>
        <v>0</v>
      </c>
    </row>
    <row r="66" spans="4:9" ht="12">
      <c r="D66" s="38"/>
      <c r="E66" s="38"/>
      <c r="F66" s="38"/>
      <c r="G66" s="38"/>
      <c r="I66">
        <f>IF(ISERROR(VLOOKUP(#REF!,Points!$A$2:$B$60,2,FALSE)),0,VLOOKUP(#REF!,Points!$A$2:$B$60,2,FALSE))</f>
        <v>0</v>
      </c>
    </row>
    <row r="67" spans="4:9" ht="12">
      <c r="D67" s="38"/>
      <c r="E67" s="38"/>
      <c r="F67" s="38"/>
      <c r="G67" s="38"/>
      <c r="I67">
        <f>IF(ISERROR(VLOOKUP(#REF!,Points!$A$2:$B$60,2,FALSE)),0,VLOOKUP(#REF!,Points!$A$2:$B$60,2,FALSE))</f>
        <v>0</v>
      </c>
    </row>
    <row r="68" spans="4:8" ht="12">
      <c r="D68" s="38"/>
      <c r="E68" s="38"/>
      <c r="F68" s="38"/>
      <c r="G68" s="38"/>
      <c r="H68" s="38"/>
    </row>
    <row r="69" spans="4:8" ht="12">
      <c r="D69" s="38"/>
      <c r="E69" s="38"/>
      <c r="G69" s="38"/>
      <c r="H69" s="38"/>
    </row>
    <row r="70" ht="12">
      <c r="D70" s="38"/>
    </row>
    <row r="71" spans="4:7" ht="12">
      <c r="D71" s="38"/>
      <c r="E71" s="38"/>
      <c r="F71" s="38"/>
      <c r="G71" s="38"/>
    </row>
    <row r="72" spans="4:7" ht="12">
      <c r="D72" s="38"/>
      <c r="E72" s="38"/>
      <c r="F72" s="38"/>
      <c r="G72" s="38"/>
    </row>
    <row r="73" spans="6:8" ht="12">
      <c r="F73" s="38"/>
      <c r="G73" s="38"/>
      <c r="H73" s="3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10.8515625" style="0" bestFit="1" customWidth="1"/>
    <col min="3" max="3" width="32.28125" style="0" bestFit="1" customWidth="1"/>
    <col min="4" max="4" width="10.8515625" style="0" bestFit="1" customWidth="1"/>
    <col min="5" max="6" width="11.8515625" style="0" bestFit="1" customWidth="1"/>
    <col min="7" max="7" width="10.8515625" style="0" bestFit="1" customWidth="1"/>
  </cols>
  <sheetData>
    <row r="1" spans="2:8" ht="12">
      <c r="B1" t="s">
        <v>97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171</v>
      </c>
    </row>
    <row r="2" spans="2:8" ht="12">
      <c r="B2" t="s">
        <v>147</v>
      </c>
      <c r="C2" t="s">
        <v>250</v>
      </c>
      <c r="D2" t="s">
        <v>172</v>
      </c>
      <c r="E2" t="s">
        <v>173</v>
      </c>
      <c r="H2" s="39"/>
    </row>
    <row r="3" spans="2:7" ht="12">
      <c r="B3" t="s">
        <v>147</v>
      </c>
      <c r="C3" t="s">
        <v>251</v>
      </c>
      <c r="D3" t="s">
        <v>174</v>
      </c>
      <c r="E3" t="s">
        <v>175</v>
      </c>
    </row>
    <row r="4" spans="2:8" ht="12">
      <c r="B4" t="s">
        <v>147</v>
      </c>
      <c r="C4" t="s">
        <v>252</v>
      </c>
      <c r="D4" t="s">
        <v>176</v>
      </c>
      <c r="E4" t="s">
        <v>120</v>
      </c>
      <c r="H4" s="39"/>
    </row>
    <row r="5" spans="2:8" ht="12">
      <c r="B5" t="s">
        <v>97</v>
      </c>
      <c r="H5" s="39"/>
    </row>
    <row r="6" spans="2:8" ht="12">
      <c r="B6" t="s">
        <v>147</v>
      </c>
      <c r="C6" t="s">
        <v>253</v>
      </c>
      <c r="D6" t="s">
        <v>177</v>
      </c>
      <c r="E6" t="s">
        <v>178</v>
      </c>
      <c r="H6" s="39"/>
    </row>
    <row r="7" spans="2:8" ht="12">
      <c r="B7" t="s">
        <v>97</v>
      </c>
      <c r="H7" s="39"/>
    </row>
    <row r="8" spans="2:8" ht="12">
      <c r="B8" t="s">
        <v>148</v>
      </c>
      <c r="C8" t="s">
        <v>179</v>
      </c>
      <c r="D8" t="s">
        <v>180</v>
      </c>
      <c r="E8" t="s">
        <v>121</v>
      </c>
      <c r="H8" s="39"/>
    </row>
    <row r="9" spans="2:8" ht="12">
      <c r="B9" t="s">
        <v>116</v>
      </c>
      <c r="C9" t="s">
        <v>181</v>
      </c>
      <c r="D9" t="s">
        <v>182</v>
      </c>
      <c r="E9" t="s">
        <v>117</v>
      </c>
      <c r="F9" t="s">
        <v>117</v>
      </c>
      <c r="G9" t="s">
        <v>116</v>
      </c>
      <c r="H9" s="39"/>
    </row>
    <row r="10" spans="2:8" ht="12">
      <c r="B10" t="s">
        <v>149</v>
      </c>
      <c r="C10" t="s">
        <v>37</v>
      </c>
      <c r="D10" t="s">
        <v>183</v>
      </c>
      <c r="E10" t="s">
        <v>184</v>
      </c>
      <c r="F10" t="s">
        <v>185</v>
      </c>
      <c r="G10" t="s">
        <v>186</v>
      </c>
      <c r="H10" s="39"/>
    </row>
    <row r="11" spans="1:8" ht="12">
      <c r="A11" s="29" t="s">
        <v>36</v>
      </c>
      <c r="B11" t="s">
        <v>114</v>
      </c>
      <c r="C11" t="s">
        <v>187</v>
      </c>
      <c r="D11" t="s">
        <v>188</v>
      </c>
      <c r="E11" t="s">
        <v>113</v>
      </c>
      <c r="F11" t="s">
        <v>113</v>
      </c>
      <c r="G11" t="s">
        <v>114</v>
      </c>
      <c r="H11" s="39"/>
    </row>
    <row r="12" spans="1:9" ht="12">
      <c r="A12" s="40">
        <v>1</v>
      </c>
      <c r="B12" t="s">
        <v>151</v>
      </c>
      <c r="C12" t="s">
        <v>66</v>
      </c>
      <c r="D12" t="s">
        <v>189</v>
      </c>
      <c r="E12" t="s">
        <v>190</v>
      </c>
      <c r="F12" t="s">
        <v>191</v>
      </c>
      <c r="G12" t="s">
        <v>192</v>
      </c>
      <c r="H12">
        <f>IF(ISERROR(VLOOKUP($A12,Points!$A$2:$B$75,2,FALSE)),0,VLOOKUP($A12,Points!$A$2:$B$75,2,FALSE))</f>
        <v>100</v>
      </c>
      <c r="I12" s="39"/>
    </row>
    <row r="13" spans="1:8" ht="12">
      <c r="A13" s="40">
        <v>2</v>
      </c>
      <c r="B13" t="s">
        <v>152</v>
      </c>
      <c r="C13" t="s">
        <v>69</v>
      </c>
      <c r="D13" t="s">
        <v>189</v>
      </c>
      <c r="E13" t="s">
        <v>190</v>
      </c>
      <c r="F13" t="s">
        <v>193</v>
      </c>
      <c r="G13" t="s">
        <v>194</v>
      </c>
      <c r="H13">
        <f>IF(ISERROR(VLOOKUP($A13,Points!$A$2:$B$75,2,FALSE)),0,VLOOKUP($A13,Points!$A$2:$B$75,2,FALSE))</f>
        <v>80</v>
      </c>
    </row>
    <row r="14" spans="1:8" ht="12">
      <c r="A14" s="40">
        <v>3</v>
      </c>
      <c r="B14" t="s">
        <v>153</v>
      </c>
      <c r="C14" t="s">
        <v>64</v>
      </c>
      <c r="D14" t="s">
        <v>195</v>
      </c>
      <c r="E14" t="s">
        <v>196</v>
      </c>
      <c r="F14" t="s">
        <v>197</v>
      </c>
      <c r="G14" t="s">
        <v>198</v>
      </c>
      <c r="H14" s="39">
        <f>IF(ISERROR(VLOOKUP($A14,Points!$A$2:$B$75,2,FALSE)),0,VLOOKUP($A14,Points!$A$2:$B$75,2,FALSE))</f>
        <v>60</v>
      </c>
    </row>
    <row r="15" spans="1:8" ht="12">
      <c r="A15" s="40">
        <v>4</v>
      </c>
      <c r="B15" t="s">
        <v>154</v>
      </c>
      <c r="C15" t="s">
        <v>62</v>
      </c>
      <c r="D15" t="s">
        <v>199</v>
      </c>
      <c r="E15" t="s">
        <v>200</v>
      </c>
      <c r="F15" t="s">
        <v>201</v>
      </c>
      <c r="G15" t="s">
        <v>202</v>
      </c>
      <c r="H15" s="39">
        <f>IF(ISERROR(VLOOKUP($A15,Points!$A$2:$B$75,2,FALSE)),0,VLOOKUP($A15,Points!$A$2:$B$75,2,FALSE))</f>
        <v>50</v>
      </c>
    </row>
    <row r="16" spans="1:8" ht="12">
      <c r="A16" s="40">
        <v>5</v>
      </c>
      <c r="B16" t="s">
        <v>155</v>
      </c>
      <c r="C16" t="s">
        <v>0</v>
      </c>
      <c r="D16" t="s">
        <v>199</v>
      </c>
      <c r="E16" t="s">
        <v>200</v>
      </c>
      <c r="F16" t="s">
        <v>203</v>
      </c>
      <c r="G16" t="s">
        <v>204</v>
      </c>
      <c r="H16" s="39">
        <f>IF(ISERROR(VLOOKUP($A16,Points!$A$2:$B$75,2,FALSE)),0,VLOOKUP($A16,Points!$A$2:$B$75,2,FALSE))</f>
        <v>45</v>
      </c>
    </row>
    <row r="17" spans="1:8" ht="12">
      <c r="A17" s="40">
        <v>6</v>
      </c>
      <c r="B17" t="s">
        <v>156</v>
      </c>
      <c r="C17" t="s">
        <v>14</v>
      </c>
      <c r="D17" t="s">
        <v>205</v>
      </c>
      <c r="E17" t="s">
        <v>206</v>
      </c>
      <c r="F17" t="s">
        <v>201</v>
      </c>
      <c r="G17" t="s">
        <v>207</v>
      </c>
      <c r="H17" s="39">
        <f>IF(ISERROR(VLOOKUP($A17,Points!$A$2:$B$75,2,FALSE)),0,VLOOKUP($A17,Points!$A$2:$B$75,2,FALSE))</f>
        <v>40</v>
      </c>
    </row>
    <row r="18" spans="1:8" ht="12">
      <c r="A18" s="40">
        <v>7</v>
      </c>
      <c r="B18" t="s">
        <v>157</v>
      </c>
      <c r="C18" t="s">
        <v>15</v>
      </c>
      <c r="D18" t="s">
        <v>208</v>
      </c>
      <c r="E18" t="s">
        <v>209</v>
      </c>
      <c r="F18" t="s">
        <v>210</v>
      </c>
      <c r="G18" t="s">
        <v>211</v>
      </c>
      <c r="H18" s="39">
        <f>IF(ISERROR(VLOOKUP($A18,Points!$A$2:$B$75,2,FALSE)),0,VLOOKUP($A18,Points!$A$2:$B$75,2,FALSE))</f>
        <v>36</v>
      </c>
    </row>
    <row r="19" spans="1:8" ht="12">
      <c r="A19" s="40">
        <v>8</v>
      </c>
      <c r="B19" t="s">
        <v>158</v>
      </c>
      <c r="C19" t="s">
        <v>33</v>
      </c>
      <c r="D19" t="s">
        <v>212</v>
      </c>
      <c r="E19" t="s">
        <v>213</v>
      </c>
      <c r="F19" t="s">
        <v>214</v>
      </c>
      <c r="G19" t="s">
        <v>215</v>
      </c>
      <c r="H19" s="39">
        <f>IF(ISERROR(VLOOKUP($A19,Points!$A$2:$B$75,2,FALSE)),0,VLOOKUP($A19,Points!$A$2:$B$75,2,FALSE))</f>
        <v>32</v>
      </c>
    </row>
    <row r="20" spans="1:8" ht="12">
      <c r="A20" s="40">
        <v>9</v>
      </c>
      <c r="B20" t="s">
        <v>159</v>
      </c>
      <c r="C20" t="s">
        <v>42</v>
      </c>
      <c r="D20" t="s">
        <v>216</v>
      </c>
      <c r="E20" t="s">
        <v>217</v>
      </c>
      <c r="F20" t="s">
        <v>218</v>
      </c>
      <c r="G20" t="s">
        <v>219</v>
      </c>
      <c r="H20" s="39">
        <f>IF(ISERROR(VLOOKUP($A20,Points!$A$2:$B$75,2,FALSE)),0,VLOOKUP($A20,Points!$A$2:$B$75,2,FALSE))</f>
        <v>29</v>
      </c>
    </row>
    <row r="21" spans="1:8" ht="12">
      <c r="A21" s="40">
        <v>10</v>
      </c>
      <c r="B21" t="s">
        <v>160</v>
      </c>
      <c r="C21" t="s">
        <v>67</v>
      </c>
      <c r="D21" t="s">
        <v>220</v>
      </c>
      <c r="E21" t="s">
        <v>221</v>
      </c>
      <c r="F21" t="s">
        <v>222</v>
      </c>
      <c r="G21" t="s">
        <v>223</v>
      </c>
      <c r="H21" s="39">
        <f>IF(ISERROR(VLOOKUP($A21,Points!$A$2:$B$75,2,FALSE)),0,VLOOKUP($A21,Points!$A$2:$B$75,2,FALSE))</f>
        <v>26</v>
      </c>
    </row>
    <row r="22" spans="1:8" ht="12">
      <c r="A22" s="40">
        <v>11</v>
      </c>
      <c r="B22" t="s">
        <v>161</v>
      </c>
      <c r="C22" t="s">
        <v>59</v>
      </c>
      <c r="D22" t="s">
        <v>224</v>
      </c>
      <c r="E22" t="s">
        <v>225</v>
      </c>
      <c r="F22" t="s">
        <v>226</v>
      </c>
      <c r="G22" t="s">
        <v>227</v>
      </c>
      <c r="H22" s="39">
        <f>IF(ISERROR(VLOOKUP($A22,Points!$A$2:$B$75,2,FALSE)),0,VLOOKUP($A22,Points!$A$2:$B$75,2,FALSE))</f>
        <v>24</v>
      </c>
    </row>
    <row r="23" spans="1:8" ht="12">
      <c r="A23" s="40">
        <v>12</v>
      </c>
      <c r="B23" t="s">
        <v>162</v>
      </c>
      <c r="C23" t="s">
        <v>23</v>
      </c>
      <c r="D23" t="s">
        <v>228</v>
      </c>
      <c r="E23" t="s">
        <v>229</v>
      </c>
      <c r="F23" t="s">
        <v>230</v>
      </c>
      <c r="G23" t="s">
        <v>231</v>
      </c>
      <c r="H23" s="39">
        <f>IF(ISERROR(VLOOKUP($A23,Points!$A$2:$B$75,2,FALSE)),0,VLOOKUP($A23,Points!$A$2:$B$75,2,FALSE))</f>
        <v>22</v>
      </c>
    </row>
    <row r="24" spans="1:8" ht="12">
      <c r="A24" s="40">
        <v>13</v>
      </c>
      <c r="B24" t="s">
        <v>163</v>
      </c>
      <c r="C24" t="s">
        <v>70</v>
      </c>
      <c r="D24" t="s">
        <v>232</v>
      </c>
      <c r="E24" t="s">
        <v>233</v>
      </c>
      <c r="F24" t="s">
        <v>234</v>
      </c>
      <c r="G24" t="s">
        <v>235</v>
      </c>
      <c r="H24" s="39">
        <f>IF(ISERROR(VLOOKUP($A24,Points!$A$2:$B$75,2,FALSE)),0,VLOOKUP($A24,Points!$A$2:$B$75,2,FALSE))</f>
        <v>20</v>
      </c>
    </row>
    <row r="25" spans="1:8" ht="12">
      <c r="A25" s="40">
        <v>14</v>
      </c>
      <c r="B25" t="s">
        <v>164</v>
      </c>
      <c r="C25" t="s">
        <v>10</v>
      </c>
      <c r="D25" t="s">
        <v>236</v>
      </c>
      <c r="E25" t="s">
        <v>237</v>
      </c>
      <c r="F25" t="s">
        <v>238</v>
      </c>
      <c r="G25" t="s">
        <v>239</v>
      </c>
      <c r="H25" s="39">
        <f>IF(ISERROR(VLOOKUP($A25,Points!$A$2:$B$75,2,FALSE)),0,VLOOKUP($A25,Points!$A$2:$B$75,2,FALSE))</f>
        <v>18</v>
      </c>
    </row>
    <row r="26" spans="1:8" ht="12">
      <c r="A26" s="40">
        <v>15</v>
      </c>
      <c r="B26" t="s">
        <v>165</v>
      </c>
      <c r="C26" t="s">
        <v>65</v>
      </c>
      <c r="D26" t="s">
        <v>205</v>
      </c>
      <c r="E26" t="s">
        <v>206</v>
      </c>
      <c r="F26" t="s">
        <v>240</v>
      </c>
      <c r="G26" t="s">
        <v>241</v>
      </c>
      <c r="H26" s="39">
        <f>IF(ISERROR(VLOOKUP($A26,Points!$A$2:$B$75,2,FALSE)),0,VLOOKUP($A26,Points!$A$2:$B$75,2,FALSE))</f>
        <v>16</v>
      </c>
    </row>
    <row r="27" spans="1:8" ht="12">
      <c r="A27" s="40">
        <v>16</v>
      </c>
      <c r="B27" t="s">
        <v>166</v>
      </c>
      <c r="C27" t="s">
        <v>68</v>
      </c>
      <c r="D27" t="s">
        <v>220</v>
      </c>
      <c r="E27" t="s">
        <v>221</v>
      </c>
      <c r="F27" t="s">
        <v>242</v>
      </c>
      <c r="G27" t="s">
        <v>243</v>
      </c>
      <c r="H27" s="39">
        <f>IF(ISERROR(VLOOKUP($A27,Points!$A$2:$B$75,2,FALSE)),0,VLOOKUP($A27,Points!$A$2:$B$75,2,FALSE))</f>
        <v>15</v>
      </c>
    </row>
    <row r="28" spans="1:8" ht="12">
      <c r="A28" s="40">
        <v>17</v>
      </c>
      <c r="B28" t="s">
        <v>167</v>
      </c>
      <c r="C28" t="s">
        <v>60</v>
      </c>
      <c r="D28" t="s">
        <v>224</v>
      </c>
      <c r="E28" t="s">
        <v>225</v>
      </c>
      <c r="F28" t="s">
        <v>244</v>
      </c>
      <c r="G28" t="s">
        <v>245</v>
      </c>
      <c r="H28" s="39"/>
    </row>
    <row r="29" spans="1:8" ht="12">
      <c r="A29" s="40">
        <v>18</v>
      </c>
      <c r="B29" t="s">
        <v>168</v>
      </c>
      <c r="C29" t="s">
        <v>30</v>
      </c>
      <c r="D29" t="s">
        <v>246</v>
      </c>
      <c r="E29" t="s">
        <v>247</v>
      </c>
      <c r="F29" t="s">
        <v>248</v>
      </c>
      <c r="G29" t="s">
        <v>249</v>
      </c>
      <c r="H29" s="39"/>
    </row>
    <row r="30" spans="2:8" ht="12">
      <c r="B30" s="39" t="s">
        <v>97</v>
      </c>
      <c r="C30" s="39" t="s">
        <v>141</v>
      </c>
      <c r="D30" s="39" t="s">
        <v>141</v>
      </c>
      <c r="E30" s="39" t="s">
        <v>141</v>
      </c>
      <c r="F30" s="39" t="s">
        <v>141</v>
      </c>
      <c r="G30" s="39" t="s">
        <v>141</v>
      </c>
      <c r="H30" s="39"/>
    </row>
    <row r="31" spans="2:8" ht="12">
      <c r="B31" s="39" t="s">
        <v>97</v>
      </c>
      <c r="C31" s="39" t="s">
        <v>141</v>
      </c>
      <c r="D31" s="39" t="s">
        <v>141</v>
      </c>
      <c r="E31" s="39" t="s">
        <v>141</v>
      </c>
      <c r="F31" s="39" t="s">
        <v>141</v>
      </c>
      <c r="G31" s="39" t="s">
        <v>141</v>
      </c>
      <c r="H31" s="39"/>
    </row>
    <row r="32" spans="2:8" ht="12">
      <c r="B32" s="39" t="s">
        <v>97</v>
      </c>
      <c r="C32" s="39" t="s">
        <v>141</v>
      </c>
      <c r="D32" s="39" t="s">
        <v>141</v>
      </c>
      <c r="E32" s="39" t="s">
        <v>141</v>
      </c>
      <c r="F32" s="39" t="s">
        <v>141</v>
      </c>
      <c r="G32" s="39" t="s">
        <v>141</v>
      </c>
      <c r="H32" s="39"/>
    </row>
    <row r="33" spans="2:8" ht="12">
      <c r="B33" s="39" t="s">
        <v>97</v>
      </c>
      <c r="C33" s="39" t="s">
        <v>141</v>
      </c>
      <c r="D33" s="39" t="s">
        <v>141</v>
      </c>
      <c r="E33" s="39" t="s">
        <v>141</v>
      </c>
      <c r="F33" s="39" t="s">
        <v>141</v>
      </c>
      <c r="G33" s="39" t="s">
        <v>141</v>
      </c>
      <c r="H33" s="39"/>
    </row>
    <row r="34" spans="2:8" ht="12">
      <c r="B34" s="39" t="s">
        <v>97</v>
      </c>
      <c r="C34" s="39" t="s">
        <v>141</v>
      </c>
      <c r="D34" s="39" t="s">
        <v>141</v>
      </c>
      <c r="E34" s="39" t="s">
        <v>141</v>
      </c>
      <c r="F34" s="39" t="s">
        <v>141</v>
      </c>
      <c r="G34" s="39" t="s">
        <v>141</v>
      </c>
      <c r="H34" s="39"/>
    </row>
    <row r="35" spans="2:8" ht="12">
      <c r="B35" s="39" t="s">
        <v>97</v>
      </c>
      <c r="C35" s="39" t="s">
        <v>141</v>
      </c>
      <c r="D35" s="39" t="s">
        <v>141</v>
      </c>
      <c r="E35" s="39" t="s">
        <v>141</v>
      </c>
      <c r="F35" s="39" t="s">
        <v>141</v>
      </c>
      <c r="G35" s="39" t="s">
        <v>141</v>
      </c>
      <c r="H35" s="39"/>
    </row>
    <row r="36" spans="2:8" ht="12">
      <c r="B36" s="39" t="s">
        <v>97</v>
      </c>
      <c r="C36" s="39" t="s">
        <v>141</v>
      </c>
      <c r="D36" s="39" t="s">
        <v>141</v>
      </c>
      <c r="E36" s="39" t="s">
        <v>141</v>
      </c>
      <c r="F36" s="39" t="s">
        <v>141</v>
      </c>
      <c r="G36" s="39" t="s">
        <v>141</v>
      </c>
      <c r="H36" s="39"/>
    </row>
    <row r="37" spans="2:8" ht="12">
      <c r="B37" s="39" t="s">
        <v>97</v>
      </c>
      <c r="C37" s="39" t="s">
        <v>141</v>
      </c>
      <c r="D37" s="39" t="s">
        <v>141</v>
      </c>
      <c r="E37" s="39" t="s">
        <v>141</v>
      </c>
      <c r="F37" s="39" t="s">
        <v>141</v>
      </c>
      <c r="G37" s="39" t="s">
        <v>141</v>
      </c>
      <c r="H37" s="39"/>
    </row>
    <row r="38" spans="2:8" ht="12">
      <c r="B38" s="39" t="s">
        <v>97</v>
      </c>
      <c r="C38" s="39" t="s">
        <v>141</v>
      </c>
      <c r="D38" s="39" t="s">
        <v>141</v>
      </c>
      <c r="E38" s="39" t="s">
        <v>141</v>
      </c>
      <c r="F38" s="39" t="s">
        <v>141</v>
      </c>
      <c r="G38" s="39" t="s">
        <v>141</v>
      </c>
      <c r="H38" s="39"/>
    </row>
    <row r="39" spans="2:8" ht="12">
      <c r="B39" s="39" t="s">
        <v>97</v>
      </c>
      <c r="C39" s="39" t="s">
        <v>141</v>
      </c>
      <c r="D39" s="39" t="s">
        <v>141</v>
      </c>
      <c r="E39" s="39" t="s">
        <v>141</v>
      </c>
      <c r="F39" s="39" t="s">
        <v>141</v>
      </c>
      <c r="G39" s="39" t="s">
        <v>141</v>
      </c>
      <c r="H39" s="39"/>
    </row>
    <row r="40" spans="2:8" ht="12">
      <c r="B40" s="39" t="s">
        <v>97</v>
      </c>
      <c r="C40" s="39" t="s">
        <v>141</v>
      </c>
      <c r="D40" s="39" t="s">
        <v>141</v>
      </c>
      <c r="E40" s="39" t="s">
        <v>141</v>
      </c>
      <c r="F40" s="39" t="s">
        <v>141</v>
      </c>
      <c r="G40" s="39" t="s">
        <v>141</v>
      </c>
      <c r="H40" s="39"/>
    </row>
    <row r="41" spans="2:8" ht="12">
      <c r="B41" s="39" t="s">
        <v>97</v>
      </c>
      <c r="C41" s="39" t="s">
        <v>141</v>
      </c>
      <c r="D41" s="39" t="s">
        <v>141</v>
      </c>
      <c r="E41" s="39" t="s">
        <v>141</v>
      </c>
      <c r="F41" s="39" t="s">
        <v>141</v>
      </c>
      <c r="G41" s="39" t="s">
        <v>141</v>
      </c>
      <c r="H41" s="39"/>
    </row>
    <row r="42" spans="2:8" ht="12">
      <c r="B42" s="39" t="s">
        <v>97</v>
      </c>
      <c r="C42" s="39" t="s">
        <v>141</v>
      </c>
      <c r="D42" s="39" t="s">
        <v>141</v>
      </c>
      <c r="E42" s="39" t="s">
        <v>141</v>
      </c>
      <c r="F42" s="39" t="s">
        <v>141</v>
      </c>
      <c r="G42" s="39" t="s">
        <v>141</v>
      </c>
      <c r="H42" s="39"/>
    </row>
    <row r="43" spans="2:8" ht="12">
      <c r="B43" s="39" t="s">
        <v>97</v>
      </c>
      <c r="C43" s="39" t="s">
        <v>141</v>
      </c>
      <c r="D43" s="39" t="s">
        <v>141</v>
      </c>
      <c r="E43" s="39" t="s">
        <v>141</v>
      </c>
      <c r="F43" s="39" t="s">
        <v>141</v>
      </c>
      <c r="G43" s="39" t="s">
        <v>141</v>
      </c>
      <c r="H43" s="39"/>
    </row>
    <row r="44" spans="2:8" ht="12">
      <c r="B44" s="39" t="s">
        <v>97</v>
      </c>
      <c r="C44" s="39" t="s">
        <v>141</v>
      </c>
      <c r="D44" s="39" t="s">
        <v>141</v>
      </c>
      <c r="E44" s="39" t="s">
        <v>141</v>
      </c>
      <c r="F44" s="39" t="s">
        <v>141</v>
      </c>
      <c r="G44" s="39" t="s">
        <v>141</v>
      </c>
      <c r="H44" s="39"/>
    </row>
    <row r="45" spans="2:8" ht="12">
      <c r="B45" s="39" t="s">
        <v>97</v>
      </c>
      <c r="C45" s="39" t="s">
        <v>141</v>
      </c>
      <c r="D45" s="39" t="s">
        <v>141</v>
      </c>
      <c r="E45" s="39" t="s">
        <v>141</v>
      </c>
      <c r="F45" s="39" t="s">
        <v>141</v>
      </c>
      <c r="G45" s="39" t="s">
        <v>141</v>
      </c>
      <c r="H45" s="39"/>
    </row>
    <row r="46" spans="2:8" ht="12">
      <c r="B46" s="39" t="s">
        <v>97</v>
      </c>
      <c r="C46" s="39" t="s">
        <v>141</v>
      </c>
      <c r="D46" s="39" t="s">
        <v>141</v>
      </c>
      <c r="E46" s="39" t="s">
        <v>141</v>
      </c>
      <c r="F46" s="39" t="s">
        <v>141</v>
      </c>
      <c r="G46" s="39" t="s">
        <v>141</v>
      </c>
      <c r="H46" s="39"/>
    </row>
    <row r="47" spans="2:8" ht="12">
      <c r="B47" s="39" t="s">
        <v>97</v>
      </c>
      <c r="C47" s="39" t="s">
        <v>141</v>
      </c>
      <c r="D47" s="39" t="s">
        <v>141</v>
      </c>
      <c r="E47" s="39" t="s">
        <v>141</v>
      </c>
      <c r="F47" s="39" t="s">
        <v>141</v>
      </c>
      <c r="G47" s="39" t="s">
        <v>141</v>
      </c>
      <c r="H47" s="39"/>
    </row>
    <row r="48" spans="2:8" ht="12">
      <c r="B48" s="39" t="s">
        <v>97</v>
      </c>
      <c r="C48" s="39" t="s">
        <v>141</v>
      </c>
      <c r="D48" s="39" t="s">
        <v>141</v>
      </c>
      <c r="E48" s="39" t="s">
        <v>141</v>
      </c>
      <c r="F48" s="39" t="s">
        <v>141</v>
      </c>
      <c r="G48" s="39" t="s">
        <v>141</v>
      </c>
      <c r="H48" s="39"/>
    </row>
    <row r="49" spans="2:8" ht="12">
      <c r="B49" s="39" t="s">
        <v>97</v>
      </c>
      <c r="C49" s="39" t="s">
        <v>141</v>
      </c>
      <c r="D49" s="39" t="s">
        <v>141</v>
      </c>
      <c r="E49" s="39" t="s">
        <v>141</v>
      </c>
      <c r="F49" s="39" t="s">
        <v>141</v>
      </c>
      <c r="G49" s="39" t="s">
        <v>141</v>
      </c>
      <c r="H49" s="39"/>
    </row>
    <row r="50" spans="2:8" ht="12">
      <c r="B50" s="39" t="s">
        <v>97</v>
      </c>
      <c r="C50" s="39" t="s">
        <v>141</v>
      </c>
      <c r="D50" s="39" t="s">
        <v>141</v>
      </c>
      <c r="E50" s="39" t="s">
        <v>141</v>
      </c>
      <c r="F50" s="39" t="s">
        <v>141</v>
      </c>
      <c r="G50" s="39" t="s">
        <v>141</v>
      </c>
      <c r="H50" s="39"/>
    </row>
    <row r="51" spans="2:8" ht="12">
      <c r="B51" s="39" t="s">
        <v>114</v>
      </c>
      <c r="C51" s="39" t="s">
        <v>150</v>
      </c>
      <c r="D51" s="39" t="s">
        <v>142</v>
      </c>
      <c r="E51" s="39" t="s">
        <v>113</v>
      </c>
      <c r="F51" s="39" t="s">
        <v>113</v>
      </c>
      <c r="G51" s="39" t="s">
        <v>112</v>
      </c>
      <c r="H51" s="39"/>
    </row>
    <row r="52" spans="2:8" ht="12">
      <c r="B52" s="39" t="s">
        <v>169</v>
      </c>
      <c r="C52" s="39" t="s">
        <v>170</v>
      </c>
      <c r="D52" s="39" t="s">
        <v>143</v>
      </c>
      <c r="E52" s="39" t="s">
        <v>144</v>
      </c>
      <c r="F52" s="39" t="s">
        <v>145</v>
      </c>
      <c r="G52" s="39" t="s">
        <v>146</v>
      </c>
      <c r="H52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6"/>
    </sheetView>
  </sheetViews>
  <sheetFormatPr defaultColWidth="9.140625" defaultRowHeight="12.75"/>
  <cols>
    <col min="2" max="2" width="6.7109375" style="0" customWidth="1"/>
    <col min="3" max="3" width="25.57421875" style="39" customWidth="1"/>
    <col min="4" max="4" width="11.00390625" style="0" customWidth="1"/>
    <col min="5" max="8" width="12.421875" style="0" customWidth="1"/>
    <col min="9" max="10" width="7.8515625" style="0" customWidth="1"/>
  </cols>
  <sheetData>
    <row r="1" spans="2:7" ht="12">
      <c r="B1" s="63" t="s">
        <v>97</v>
      </c>
      <c r="C1" s="64" t="s">
        <v>141</v>
      </c>
      <c r="D1" s="64" t="s">
        <v>141</v>
      </c>
      <c r="E1" s="64" t="s">
        <v>141</v>
      </c>
      <c r="F1" s="64" t="s">
        <v>141</v>
      </c>
      <c r="G1" s="65" t="s">
        <v>141</v>
      </c>
    </row>
    <row r="2" spans="2:11" ht="12">
      <c r="B2" s="66" t="s">
        <v>147</v>
      </c>
      <c r="C2" s="67" t="s">
        <v>250</v>
      </c>
      <c r="D2" s="67" t="s">
        <v>172</v>
      </c>
      <c r="E2" s="67" t="s">
        <v>173</v>
      </c>
      <c r="F2" s="67" t="s">
        <v>141</v>
      </c>
      <c r="G2" s="68" t="s">
        <v>141</v>
      </c>
      <c r="H2" s="38"/>
      <c r="I2" s="38"/>
      <c r="J2" s="38"/>
      <c r="K2" s="29"/>
    </row>
    <row r="3" spans="2:9" ht="12">
      <c r="B3" s="63" t="s">
        <v>147</v>
      </c>
      <c r="C3" s="64" t="s">
        <v>251</v>
      </c>
      <c r="D3" s="64" t="s">
        <v>254</v>
      </c>
      <c r="E3" s="64" t="s">
        <v>255</v>
      </c>
      <c r="F3" s="64" t="s">
        <v>141</v>
      </c>
      <c r="G3" s="65" t="s">
        <v>141</v>
      </c>
      <c r="H3" s="38"/>
      <c r="I3" s="38"/>
    </row>
    <row r="4" spans="2:9" ht="12">
      <c r="B4" s="66" t="s">
        <v>147</v>
      </c>
      <c r="C4" s="67" t="s">
        <v>252</v>
      </c>
      <c r="D4" s="67" t="s">
        <v>256</v>
      </c>
      <c r="E4" s="67" t="s">
        <v>120</v>
      </c>
      <c r="F4" s="67" t="s">
        <v>141</v>
      </c>
      <c r="G4" s="68" t="s">
        <v>141</v>
      </c>
      <c r="H4" s="38"/>
      <c r="I4" s="38"/>
    </row>
    <row r="5" spans="2:9" ht="12">
      <c r="B5" s="63" t="s">
        <v>97</v>
      </c>
      <c r="C5" s="64" t="s">
        <v>141</v>
      </c>
      <c r="D5" s="64" t="s">
        <v>141</v>
      </c>
      <c r="E5" s="64" t="s">
        <v>141</v>
      </c>
      <c r="F5" s="64" t="s">
        <v>141</v>
      </c>
      <c r="G5" s="65" t="s">
        <v>141</v>
      </c>
      <c r="H5" s="38"/>
      <c r="I5" s="38"/>
    </row>
    <row r="6" spans="2:9" ht="12">
      <c r="B6" s="66" t="s">
        <v>147</v>
      </c>
      <c r="C6" s="67" t="s">
        <v>253</v>
      </c>
      <c r="D6" s="67" t="s">
        <v>177</v>
      </c>
      <c r="E6" s="67" t="s">
        <v>178</v>
      </c>
      <c r="F6" s="67" t="s">
        <v>141</v>
      </c>
      <c r="G6" s="68" t="s">
        <v>141</v>
      </c>
      <c r="H6" s="38"/>
      <c r="I6" s="38"/>
    </row>
    <row r="7" spans="2:9" ht="12">
      <c r="B7" s="63" t="s">
        <v>97</v>
      </c>
      <c r="C7" s="64" t="s">
        <v>141</v>
      </c>
      <c r="D7" s="64" t="s">
        <v>141</v>
      </c>
      <c r="E7" s="64" t="s">
        <v>141</v>
      </c>
      <c r="F7" s="64" t="s">
        <v>141</v>
      </c>
      <c r="G7" s="65" t="s">
        <v>141</v>
      </c>
      <c r="H7" s="38"/>
      <c r="I7" s="38"/>
    </row>
    <row r="8" spans="2:9" ht="12">
      <c r="B8" s="66" t="s">
        <v>148</v>
      </c>
      <c r="C8" s="67" t="s">
        <v>179</v>
      </c>
      <c r="D8" s="67" t="s">
        <v>257</v>
      </c>
      <c r="E8" s="67" t="s">
        <v>120</v>
      </c>
      <c r="F8" s="67" t="s">
        <v>141</v>
      </c>
      <c r="G8" s="68" t="s">
        <v>141</v>
      </c>
      <c r="H8" s="38"/>
      <c r="I8" s="38"/>
    </row>
    <row r="9" spans="2:10" ht="12">
      <c r="B9" s="63" t="s">
        <v>116</v>
      </c>
      <c r="C9" s="64" t="s">
        <v>181</v>
      </c>
      <c r="D9" s="64" t="s">
        <v>182</v>
      </c>
      <c r="E9" s="64" t="s">
        <v>117</v>
      </c>
      <c r="F9" s="64" t="s">
        <v>117</v>
      </c>
      <c r="G9" s="65" t="s">
        <v>116</v>
      </c>
      <c r="H9" s="38"/>
      <c r="I9" s="38"/>
      <c r="J9" s="38"/>
    </row>
    <row r="10" spans="1:11" ht="12">
      <c r="A10" s="29" t="s">
        <v>103</v>
      </c>
      <c r="B10" s="66" t="s">
        <v>149</v>
      </c>
      <c r="C10" s="67" t="s">
        <v>37</v>
      </c>
      <c r="D10" s="67" t="s">
        <v>183</v>
      </c>
      <c r="E10" s="67" t="s">
        <v>184</v>
      </c>
      <c r="F10" s="67" t="s">
        <v>185</v>
      </c>
      <c r="G10" s="68" t="s">
        <v>186</v>
      </c>
      <c r="H10" s="38"/>
      <c r="I10" s="38"/>
      <c r="J10" s="38"/>
      <c r="K10" s="29"/>
    </row>
    <row r="11" spans="2:10" ht="12">
      <c r="B11" s="63" t="s">
        <v>114</v>
      </c>
      <c r="C11" s="64" t="s">
        <v>187</v>
      </c>
      <c r="D11" s="64" t="s">
        <v>188</v>
      </c>
      <c r="E11" s="64" t="s">
        <v>113</v>
      </c>
      <c r="F11" s="64" t="s">
        <v>113</v>
      </c>
      <c r="G11" s="65" t="s">
        <v>114</v>
      </c>
      <c r="H11" s="38"/>
      <c r="I11" s="38"/>
      <c r="J11" s="38"/>
    </row>
    <row r="12" spans="1:10" ht="12">
      <c r="A12">
        <v>1</v>
      </c>
      <c r="B12" s="66" t="s">
        <v>152</v>
      </c>
      <c r="C12" s="67" t="s">
        <v>69</v>
      </c>
      <c r="D12" s="67" t="s">
        <v>258</v>
      </c>
      <c r="E12" s="67" t="s">
        <v>259</v>
      </c>
      <c r="F12" s="67" t="s">
        <v>260</v>
      </c>
      <c r="G12" s="68" t="s">
        <v>261</v>
      </c>
      <c r="H12" s="62">
        <f>IF(ISERROR(VLOOKUP($A12,Points!$A$2:$B$75,2,FALSE)),0,VLOOKUP($A12,Points!$A$2:$B$75,2,FALSE))</f>
        <v>100</v>
      </c>
      <c r="I12" s="38"/>
      <c r="J12" s="38"/>
    </row>
    <row r="13" spans="1:10" ht="12">
      <c r="A13">
        <v>2</v>
      </c>
      <c r="B13" s="63" t="s">
        <v>262</v>
      </c>
      <c r="C13" s="64" t="s">
        <v>11</v>
      </c>
      <c r="D13" s="64" t="s">
        <v>263</v>
      </c>
      <c r="E13" s="64" t="s">
        <v>264</v>
      </c>
      <c r="F13" s="64" t="s">
        <v>265</v>
      </c>
      <c r="G13" s="65" t="s">
        <v>245</v>
      </c>
      <c r="H13" s="62">
        <f>IF(ISERROR(VLOOKUP($A13,Points!$A$2:$B$75,2,FALSE)),0,VLOOKUP($A13,Points!$A$2:$B$75,2,FALSE))</f>
        <v>80</v>
      </c>
      <c r="I13" s="38"/>
      <c r="J13" s="38"/>
    </row>
    <row r="14" spans="1:9" ht="12">
      <c r="A14">
        <v>3</v>
      </c>
      <c r="B14" s="66" t="s">
        <v>266</v>
      </c>
      <c r="C14" s="67" t="s">
        <v>43</v>
      </c>
      <c r="D14" s="67" t="s">
        <v>199</v>
      </c>
      <c r="E14" s="67" t="s">
        <v>267</v>
      </c>
      <c r="F14" s="67" t="s">
        <v>268</v>
      </c>
      <c r="G14" s="68" t="s">
        <v>269</v>
      </c>
      <c r="H14" s="62">
        <f>IF(ISERROR(VLOOKUP($A14,Points!$A$2:$B$75,2,FALSE)),0,VLOOKUP($A14,Points!$A$2:$B$75,2,FALSE))</f>
        <v>60</v>
      </c>
      <c r="I14" s="38"/>
    </row>
    <row r="15" spans="1:9" ht="12">
      <c r="A15">
        <v>4</v>
      </c>
      <c r="B15" s="63" t="s">
        <v>157</v>
      </c>
      <c r="C15" s="64" t="s">
        <v>15</v>
      </c>
      <c r="D15" s="64" t="s">
        <v>270</v>
      </c>
      <c r="E15" s="64" t="s">
        <v>271</v>
      </c>
      <c r="F15" s="64" t="s">
        <v>272</v>
      </c>
      <c r="G15" s="65" t="s">
        <v>273</v>
      </c>
      <c r="H15" s="62">
        <f>IF(ISERROR(VLOOKUP($A15,Points!$A$2:$B$75,2,FALSE)),0,VLOOKUP($A15,Points!$A$2:$B$75,2,FALSE))</f>
        <v>50</v>
      </c>
      <c r="I15" s="38"/>
    </row>
    <row r="16" spans="1:9" ht="12">
      <c r="A16">
        <v>5</v>
      </c>
      <c r="B16" s="66" t="s">
        <v>274</v>
      </c>
      <c r="C16" s="67" t="s">
        <v>78</v>
      </c>
      <c r="D16" s="67" t="s">
        <v>220</v>
      </c>
      <c r="E16" s="67" t="s">
        <v>275</v>
      </c>
      <c r="F16" s="67" t="s">
        <v>276</v>
      </c>
      <c r="G16" s="68" t="s">
        <v>277</v>
      </c>
      <c r="H16" s="62">
        <f>IF(ISERROR(VLOOKUP($A16,Points!$A$2:$B$75,2,FALSE)),0,VLOOKUP($A16,Points!$A$2:$B$75,2,FALSE))</f>
        <v>45</v>
      </c>
      <c r="I16" s="38"/>
    </row>
    <row r="17" spans="1:9" ht="12">
      <c r="A17">
        <v>6</v>
      </c>
      <c r="B17" s="66" t="s">
        <v>278</v>
      </c>
      <c r="C17" s="67" t="s">
        <v>44</v>
      </c>
      <c r="D17" s="67" t="s">
        <v>279</v>
      </c>
      <c r="E17" s="67" t="s">
        <v>280</v>
      </c>
      <c r="F17" s="67" t="s">
        <v>281</v>
      </c>
      <c r="G17" s="68" t="s">
        <v>282</v>
      </c>
      <c r="H17" s="62">
        <f>IF(ISERROR(VLOOKUP($A17,Points!$A$2:$B$75,2,FALSE)),0,VLOOKUP($A17,Points!$A$2:$B$75,2,FALSE))</f>
        <v>40</v>
      </c>
      <c r="I17" s="38"/>
    </row>
    <row r="18" spans="1:9" ht="12">
      <c r="A18">
        <v>7</v>
      </c>
      <c r="B18" s="63" t="s">
        <v>283</v>
      </c>
      <c r="C18" s="64" t="s">
        <v>4</v>
      </c>
      <c r="D18" s="64" t="s">
        <v>284</v>
      </c>
      <c r="E18" s="64" t="s">
        <v>285</v>
      </c>
      <c r="F18" s="64" t="s">
        <v>286</v>
      </c>
      <c r="G18" s="65" t="s">
        <v>287</v>
      </c>
      <c r="H18" s="62">
        <f>IF(ISERROR(VLOOKUP($A18,Points!$A$2:$B$75,2,FALSE)),0,VLOOKUP($A18,Points!$A$2:$B$75,2,FALSE))</f>
        <v>36</v>
      </c>
      <c r="I18" s="38"/>
    </row>
    <row r="19" spans="1:9" ht="12">
      <c r="A19">
        <v>8</v>
      </c>
      <c r="B19" s="66" t="s">
        <v>168</v>
      </c>
      <c r="C19" s="67" t="s">
        <v>30</v>
      </c>
      <c r="D19" s="67" t="s">
        <v>279</v>
      </c>
      <c r="E19" s="67" t="s">
        <v>280</v>
      </c>
      <c r="F19" s="67" t="s">
        <v>288</v>
      </c>
      <c r="G19" s="68" t="s">
        <v>289</v>
      </c>
      <c r="H19" s="62">
        <f>IF(ISERROR(VLOOKUP($A19,Points!$A$2:$B$75,2,FALSE)),0,VLOOKUP($A19,Points!$A$2:$B$75,2,FALSE))</f>
        <v>32</v>
      </c>
      <c r="I19" s="38"/>
    </row>
    <row r="20" spans="1:9" ht="12">
      <c r="A20">
        <v>9</v>
      </c>
      <c r="B20" s="63" t="s">
        <v>167</v>
      </c>
      <c r="C20" s="64" t="s">
        <v>60</v>
      </c>
      <c r="D20" s="64" t="s">
        <v>290</v>
      </c>
      <c r="E20" s="64" t="s">
        <v>291</v>
      </c>
      <c r="F20" s="64" t="s">
        <v>292</v>
      </c>
      <c r="G20" s="65" t="s">
        <v>293</v>
      </c>
      <c r="H20" s="62">
        <f>IF(ISERROR(VLOOKUP($A20,Points!$A$2:$B$75,2,FALSE)),0,VLOOKUP($A20,Points!$A$2:$B$75,2,FALSE))</f>
        <v>29</v>
      </c>
      <c r="I20" s="38"/>
    </row>
    <row r="21" spans="1:9" ht="12">
      <c r="A21">
        <v>10</v>
      </c>
      <c r="B21" s="66" t="s">
        <v>156</v>
      </c>
      <c r="C21" s="67" t="s">
        <v>14</v>
      </c>
      <c r="D21" s="67" t="s">
        <v>195</v>
      </c>
      <c r="E21" s="67" t="s">
        <v>294</v>
      </c>
      <c r="F21" s="67" t="s">
        <v>295</v>
      </c>
      <c r="G21" s="68" t="s">
        <v>296</v>
      </c>
      <c r="H21" s="62">
        <f>IF(ISERROR(VLOOKUP($A21,Points!$A$2:$B$75,2,FALSE)),0,VLOOKUP($A21,Points!$A$2:$B$75,2,FALSE))</f>
        <v>26</v>
      </c>
      <c r="I21" s="38"/>
    </row>
    <row r="22" spans="1:9" ht="12">
      <c r="A22">
        <v>11</v>
      </c>
      <c r="B22" s="66" t="s">
        <v>154</v>
      </c>
      <c r="C22" s="67" t="s">
        <v>62</v>
      </c>
      <c r="D22" s="67" t="s">
        <v>195</v>
      </c>
      <c r="E22" s="67" t="s">
        <v>294</v>
      </c>
      <c r="F22" s="67" t="s">
        <v>297</v>
      </c>
      <c r="G22" s="68" t="s">
        <v>298</v>
      </c>
      <c r="H22" s="62">
        <f>IF(ISERROR(VLOOKUP($A22,Points!$A$2:$B$75,2,FALSE)),0,VLOOKUP($A22,Points!$A$2:$B$75,2,FALSE))</f>
        <v>24</v>
      </c>
      <c r="I22" s="38"/>
    </row>
    <row r="23" spans="1:9" ht="12">
      <c r="A23">
        <v>12</v>
      </c>
      <c r="B23" s="63" t="s">
        <v>162</v>
      </c>
      <c r="C23" s="64" t="s">
        <v>23</v>
      </c>
      <c r="D23" s="64" t="s">
        <v>299</v>
      </c>
      <c r="E23" s="64" t="s">
        <v>300</v>
      </c>
      <c r="F23" s="64" t="s">
        <v>301</v>
      </c>
      <c r="G23" s="65" t="s">
        <v>302</v>
      </c>
      <c r="H23" s="62">
        <f>IF(ISERROR(VLOOKUP($A23,Points!$A$2:$B$75,2,FALSE)),0,VLOOKUP($A23,Points!$A$2:$B$75,2,FALSE))</f>
        <v>22</v>
      </c>
      <c r="I23" s="38"/>
    </row>
    <row r="24" spans="1:9" ht="12">
      <c r="A24">
        <v>13</v>
      </c>
      <c r="B24" s="66" t="s">
        <v>303</v>
      </c>
      <c r="C24" s="67" t="s">
        <v>20</v>
      </c>
      <c r="D24" s="67" t="s">
        <v>299</v>
      </c>
      <c r="E24" s="67" t="s">
        <v>300</v>
      </c>
      <c r="F24" s="67" t="s">
        <v>304</v>
      </c>
      <c r="G24" s="68" t="s">
        <v>305</v>
      </c>
      <c r="H24" s="62">
        <f>IF(ISERROR(VLOOKUP($A24,Points!$A$2:$B$75,2,FALSE)),0,VLOOKUP($A24,Points!$A$2:$B$75,2,FALSE))</f>
        <v>20</v>
      </c>
      <c r="I24" s="38"/>
    </row>
    <row r="25" spans="1:9" ht="12">
      <c r="A25">
        <v>14</v>
      </c>
      <c r="B25" s="63" t="s">
        <v>160</v>
      </c>
      <c r="C25" s="64" t="s">
        <v>67</v>
      </c>
      <c r="D25" s="64" t="s">
        <v>306</v>
      </c>
      <c r="E25" s="64" t="s">
        <v>307</v>
      </c>
      <c r="F25" s="64" t="s">
        <v>308</v>
      </c>
      <c r="G25" s="65" t="s">
        <v>309</v>
      </c>
      <c r="H25" s="62">
        <f>IF(ISERROR(VLOOKUP($A25,Points!$A$2:$B$75,2,FALSE)),0,VLOOKUP($A25,Points!$A$2:$B$75,2,FALSE))</f>
        <v>18</v>
      </c>
      <c r="I25" s="38"/>
    </row>
    <row r="26" spans="1:9" ht="12">
      <c r="A26">
        <v>15</v>
      </c>
      <c r="B26" s="66" t="s">
        <v>310</v>
      </c>
      <c r="C26" s="67" t="s">
        <v>29</v>
      </c>
      <c r="D26" s="67" t="s">
        <v>311</v>
      </c>
      <c r="E26" s="67" t="s">
        <v>312</v>
      </c>
      <c r="F26" s="67" t="s">
        <v>313</v>
      </c>
      <c r="G26" s="68" t="s">
        <v>314</v>
      </c>
      <c r="H26" s="62">
        <f>IF(ISERROR(VLOOKUP($A26,Points!$A$2:$B$75,2,FALSE)),0,VLOOKUP($A26,Points!$A$2:$B$75,2,FALSE))</f>
        <v>16</v>
      </c>
      <c r="I26" s="38"/>
    </row>
    <row r="27" spans="1:9" ht="12">
      <c r="A27">
        <v>16</v>
      </c>
      <c r="B27" s="66" t="s">
        <v>315</v>
      </c>
      <c r="C27" s="67" t="s">
        <v>16</v>
      </c>
      <c r="D27" s="67" t="s">
        <v>316</v>
      </c>
      <c r="E27" s="67" t="s">
        <v>317</v>
      </c>
      <c r="F27" s="67" t="s">
        <v>318</v>
      </c>
      <c r="G27" s="68" t="s">
        <v>319</v>
      </c>
      <c r="H27" s="62">
        <f>IF(ISERROR(VLOOKUP($A27,Points!$A$2:$B$75,2,FALSE)),0,VLOOKUP($A27,Points!$A$2:$B$75,2,FALSE))</f>
        <v>15</v>
      </c>
      <c r="I27" s="38"/>
    </row>
    <row r="28" spans="1:9" ht="12">
      <c r="A28">
        <v>17</v>
      </c>
      <c r="B28" s="63" t="s">
        <v>158</v>
      </c>
      <c r="C28" s="64" t="s">
        <v>33</v>
      </c>
      <c r="D28" s="64" t="s">
        <v>320</v>
      </c>
      <c r="E28" s="64" t="s">
        <v>321</v>
      </c>
      <c r="F28" s="64" t="s">
        <v>322</v>
      </c>
      <c r="G28" s="65" t="s">
        <v>323</v>
      </c>
      <c r="H28" s="62">
        <f>IF(ISERROR(VLOOKUP($A28,Points!$A$2:$B$75,2,FALSE)),0,VLOOKUP($A28,Points!$A$2:$B$75,2,FALSE))</f>
        <v>14</v>
      </c>
      <c r="I28" s="38"/>
    </row>
    <row r="29" spans="1:9" ht="12">
      <c r="A29">
        <v>18</v>
      </c>
      <c r="B29" s="66" t="s">
        <v>155</v>
      </c>
      <c r="C29" s="67" t="s">
        <v>0</v>
      </c>
      <c r="D29" s="67" t="s">
        <v>270</v>
      </c>
      <c r="E29" s="67" t="s">
        <v>271</v>
      </c>
      <c r="F29" s="67" t="s">
        <v>324</v>
      </c>
      <c r="G29" s="68" t="s">
        <v>325</v>
      </c>
      <c r="H29" s="62">
        <f>IF(ISERROR(VLOOKUP($A29,Points!$A$2:$B$75,2,FALSE)),0,VLOOKUP($A29,Points!$A$2:$B$75,2,FALSE))</f>
        <v>13</v>
      </c>
      <c r="I29" s="38"/>
    </row>
    <row r="30" spans="1:9" ht="12">
      <c r="A30">
        <v>19</v>
      </c>
      <c r="B30" s="63" t="s">
        <v>326</v>
      </c>
      <c r="C30" s="64" t="s">
        <v>74</v>
      </c>
      <c r="D30" s="64" t="s">
        <v>327</v>
      </c>
      <c r="E30" s="64" t="s">
        <v>328</v>
      </c>
      <c r="F30" s="64" t="s">
        <v>329</v>
      </c>
      <c r="G30" s="65" t="s">
        <v>330</v>
      </c>
      <c r="H30" s="62">
        <f>IF(ISERROR(VLOOKUP($A30,Points!$A$2:$B$75,2,FALSE)),0,VLOOKUP($A30,Points!$A$2:$B$75,2,FALSE))</f>
        <v>12</v>
      </c>
      <c r="I30" s="38"/>
    </row>
    <row r="31" spans="3:9" ht="12">
      <c r="C31"/>
      <c r="D31" s="29"/>
      <c r="E31" s="38"/>
      <c r="F31" s="38"/>
      <c r="G31" s="38"/>
      <c r="H31" s="38"/>
      <c r="I31" s="38"/>
    </row>
    <row r="32" spans="2:9" ht="12">
      <c r="B32" s="29"/>
      <c r="C32" s="29"/>
      <c r="E32" s="38"/>
      <c r="F32" s="38"/>
      <c r="G32" s="38"/>
      <c r="H32" s="38"/>
      <c r="I32" s="38"/>
    </row>
    <row r="33" spans="3:9" ht="12">
      <c r="C33"/>
      <c r="E33" s="38"/>
      <c r="F33" s="38"/>
      <c r="G33" s="38"/>
      <c r="H33" s="38"/>
      <c r="I33" s="38"/>
    </row>
    <row r="34" spans="3:9" ht="12">
      <c r="C34"/>
      <c r="E34" s="38"/>
      <c r="F34" s="38"/>
      <c r="G34" s="38"/>
      <c r="H34" s="38"/>
      <c r="I34" s="38"/>
    </row>
    <row r="35" spans="3:10" ht="12">
      <c r="C35"/>
      <c r="E35" s="38"/>
      <c r="F35" s="38"/>
      <c r="G35" s="38"/>
      <c r="H35" s="38"/>
      <c r="I35" s="38"/>
      <c r="J35" s="38"/>
    </row>
    <row r="36" spans="3:10" ht="12">
      <c r="C36"/>
      <c r="E36" s="38"/>
      <c r="F36" s="38"/>
      <c r="G36" s="38"/>
      <c r="H36" s="38"/>
      <c r="I36" s="38"/>
      <c r="J36" s="38"/>
    </row>
    <row r="37" spans="3:10" ht="12">
      <c r="C37"/>
      <c r="E37" s="38"/>
      <c r="F37" s="38"/>
      <c r="G37" s="38"/>
      <c r="H37" s="38"/>
      <c r="I37" s="38"/>
      <c r="J37" s="38"/>
    </row>
    <row r="38" spans="3:10" ht="12">
      <c r="C38"/>
      <c r="E38" s="38"/>
      <c r="F38" s="38"/>
      <c r="G38" s="38"/>
      <c r="H38" s="38"/>
      <c r="I38" s="38"/>
      <c r="J38" s="38"/>
    </row>
    <row r="39" spans="5:10" ht="12">
      <c r="E39" s="38"/>
      <c r="F39" s="38"/>
      <c r="G39" s="38"/>
      <c r="H39" s="38"/>
      <c r="I39" s="38"/>
      <c r="J39" s="38"/>
    </row>
    <row r="40" spans="5:10" ht="12">
      <c r="E40" s="38"/>
      <c r="F40" s="38"/>
      <c r="G40" s="38"/>
      <c r="H40" s="38"/>
      <c r="I40" s="38"/>
      <c r="J40" s="38"/>
    </row>
    <row r="41" spans="5:10" ht="12">
      <c r="E41" s="38"/>
      <c r="F41" s="38"/>
      <c r="G41" s="38"/>
      <c r="H41" s="38"/>
      <c r="I41" s="38"/>
      <c r="J41" s="38"/>
    </row>
    <row r="42" spans="5:10" ht="12">
      <c r="E42" s="38"/>
      <c r="F42" s="38"/>
      <c r="G42" s="38"/>
      <c r="H42" s="38"/>
      <c r="I42" s="38"/>
      <c r="J42" s="38"/>
    </row>
    <row r="43" spans="5:10" ht="12">
      <c r="E43" s="38"/>
      <c r="F43" s="38"/>
      <c r="G43" s="38"/>
      <c r="H43" s="38"/>
      <c r="I43" s="38"/>
      <c r="J43" s="38"/>
    </row>
    <row r="44" spans="5:10" ht="12">
      <c r="E44" s="38"/>
      <c r="F44" s="38"/>
      <c r="G44" s="38"/>
      <c r="H44" s="38"/>
      <c r="I44" s="38"/>
      <c r="J44" s="38"/>
    </row>
    <row r="45" spans="5:10" ht="12">
      <c r="E45" s="38"/>
      <c r="F45" s="38"/>
      <c r="G45" s="38"/>
      <c r="H45" s="38"/>
      <c r="I45" s="38"/>
      <c r="J45" s="38"/>
    </row>
    <row r="46" spans="5:10" ht="12">
      <c r="E46" s="38"/>
      <c r="F46" s="38"/>
      <c r="G46" s="38"/>
      <c r="H46" s="38"/>
      <c r="I46" s="38"/>
      <c r="J46" s="38"/>
    </row>
    <row r="47" spans="6:10" ht="12">
      <c r="F47" s="38"/>
      <c r="G47" s="38"/>
      <c r="H47" s="38"/>
      <c r="I47" s="38"/>
      <c r="J47" s="38"/>
    </row>
    <row r="48" spans="6:10" ht="12">
      <c r="F48" s="38"/>
      <c r="G48" s="38"/>
      <c r="H48" s="38"/>
      <c r="I48" s="38"/>
      <c r="J48" s="38"/>
    </row>
    <row r="50" spans="5:10" ht="12">
      <c r="E50" s="38"/>
      <c r="F50" s="38"/>
      <c r="G50" s="38"/>
      <c r="H50" s="38"/>
      <c r="I50" s="38"/>
      <c r="J50" s="38"/>
    </row>
    <row r="51" spans="5:10" ht="12">
      <c r="E51" s="38"/>
      <c r="F51" s="38"/>
      <c r="G51" s="38"/>
      <c r="H51" s="38"/>
      <c r="I51" s="38"/>
      <c r="J51" s="38"/>
    </row>
    <row r="52" spans="5:10" ht="12">
      <c r="E52" s="38"/>
      <c r="F52" s="38"/>
      <c r="G52" s="38"/>
      <c r="H52" s="38"/>
      <c r="I52" s="38"/>
      <c r="J52" s="38"/>
    </row>
    <row r="53" spans="5:10" ht="12">
      <c r="E53" s="38"/>
      <c r="F53" s="38"/>
      <c r="G53" s="38"/>
      <c r="H53" s="38"/>
      <c r="I53" s="38"/>
      <c r="J53" s="38"/>
    </row>
    <row r="54" spans="5:10" ht="12">
      <c r="E54" s="38"/>
      <c r="F54" s="38"/>
      <c r="G54" s="38"/>
      <c r="H54" s="38"/>
      <c r="I54" s="38"/>
      <c r="J54" s="38"/>
    </row>
    <row r="55" spans="5:10" ht="12">
      <c r="E55" s="38"/>
      <c r="F55" s="38"/>
      <c r="G55" s="38"/>
      <c r="H55" s="38"/>
      <c r="I55" s="38"/>
      <c r="J55" s="38"/>
    </row>
    <row r="56" spans="5:10" ht="12">
      <c r="E56" s="38"/>
      <c r="F56" s="38"/>
      <c r="G56" s="38"/>
      <c r="H56" s="38"/>
      <c r="I56" s="38"/>
      <c r="J56" s="38"/>
    </row>
    <row r="57" spans="6:10" ht="12">
      <c r="F57" s="38"/>
      <c r="G57" s="38"/>
      <c r="H57" s="38"/>
      <c r="I57" s="38"/>
      <c r="J57" s="3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:IV3"/>
    </sheetView>
  </sheetViews>
  <sheetFormatPr defaultColWidth="9.140625" defaultRowHeight="12.75"/>
  <cols>
    <col min="1" max="2" width="6.7109375" style="0" customWidth="1"/>
    <col min="3" max="3" width="31.421875" style="0" customWidth="1"/>
    <col min="4" max="4" width="13.140625" style="0" customWidth="1"/>
    <col min="5" max="7" width="12.421875" style="0" customWidth="1"/>
    <col min="8" max="8" width="7.8515625" style="0" customWidth="1"/>
    <col min="9" max="10" width="6.7109375" style="0" customWidth="1"/>
    <col min="11" max="11" width="31.421875" style="0" customWidth="1"/>
    <col min="12" max="15" width="12.421875" style="0" customWidth="1"/>
    <col min="16" max="16" width="7.8515625" style="0" customWidth="1"/>
    <col min="17" max="17" width="6.28125" style="1" customWidth="1"/>
    <col min="18" max="18" width="8.57421875" style="1" customWidth="1"/>
    <col min="19" max="19" width="22.57421875" style="1" customWidth="1"/>
    <col min="20" max="24" width="9.140625" style="1" customWidth="1"/>
  </cols>
  <sheetData>
    <row r="1" spans="2:7" ht="12">
      <c r="B1" s="63" t="s">
        <v>97</v>
      </c>
      <c r="C1" s="64" t="s">
        <v>141</v>
      </c>
      <c r="D1" s="64" t="s">
        <v>141</v>
      </c>
      <c r="E1" s="64" t="s">
        <v>141</v>
      </c>
      <c r="F1" s="64" t="s">
        <v>141</v>
      </c>
      <c r="G1" s="65" t="s">
        <v>141</v>
      </c>
    </row>
    <row r="2" spans="2:7" ht="12">
      <c r="B2" s="66" t="s">
        <v>147</v>
      </c>
      <c r="C2" s="67" t="s">
        <v>250</v>
      </c>
      <c r="D2" s="67" t="s">
        <v>172</v>
      </c>
      <c r="E2" s="67" t="s">
        <v>173</v>
      </c>
      <c r="F2" s="67" t="s">
        <v>141</v>
      </c>
      <c r="G2" s="68" t="s">
        <v>141</v>
      </c>
    </row>
    <row r="3" spans="2:23" ht="12">
      <c r="B3" s="63" t="s">
        <v>147</v>
      </c>
      <c r="C3" s="64" t="s">
        <v>251</v>
      </c>
      <c r="D3" s="64" t="s">
        <v>174</v>
      </c>
      <c r="E3" s="64" t="s">
        <v>255</v>
      </c>
      <c r="F3" s="64" t="s">
        <v>141</v>
      </c>
      <c r="G3" s="65" t="s">
        <v>141</v>
      </c>
      <c r="T3" s="38"/>
      <c r="U3" s="38"/>
      <c r="V3" s="38"/>
      <c r="W3" s="38"/>
    </row>
    <row r="4" spans="2:25" ht="12">
      <c r="B4" s="66" t="s">
        <v>147</v>
      </c>
      <c r="C4" s="67" t="s">
        <v>331</v>
      </c>
      <c r="D4" s="67" t="s">
        <v>332</v>
      </c>
      <c r="E4" s="67" t="s">
        <v>120</v>
      </c>
      <c r="F4" s="67" t="s">
        <v>141</v>
      </c>
      <c r="G4" s="68" t="s">
        <v>141</v>
      </c>
      <c r="T4" s="38"/>
      <c r="U4" s="38"/>
      <c r="V4" s="38"/>
      <c r="W4" s="38"/>
      <c r="Y4" s="29"/>
    </row>
    <row r="5" spans="2:23" ht="12">
      <c r="B5" s="63" t="s">
        <v>97</v>
      </c>
      <c r="C5" s="64" t="s">
        <v>141</v>
      </c>
      <c r="D5" s="64" t="s">
        <v>141</v>
      </c>
      <c r="E5" s="64" t="s">
        <v>141</v>
      </c>
      <c r="F5" s="64" t="s">
        <v>141</v>
      </c>
      <c r="G5" s="65" t="s">
        <v>141</v>
      </c>
      <c r="I5" s="29"/>
      <c r="L5" s="38"/>
      <c r="M5" s="38"/>
      <c r="N5" s="38"/>
      <c r="O5" s="38"/>
      <c r="T5" s="38"/>
      <c r="U5" s="38"/>
      <c r="V5" s="38"/>
      <c r="W5" s="38"/>
    </row>
    <row r="6" spans="2:23" ht="12">
      <c r="B6" s="66" t="s">
        <v>147</v>
      </c>
      <c r="C6" s="67" t="s">
        <v>253</v>
      </c>
      <c r="D6" s="67" t="s">
        <v>177</v>
      </c>
      <c r="E6" s="67" t="s">
        <v>178</v>
      </c>
      <c r="F6" s="67" t="s">
        <v>141</v>
      </c>
      <c r="G6" s="68" t="s">
        <v>141</v>
      </c>
      <c r="L6" s="38"/>
      <c r="M6" s="38"/>
      <c r="N6" s="38"/>
      <c r="O6" s="38"/>
      <c r="T6" s="38"/>
      <c r="U6" s="38"/>
      <c r="V6" s="38"/>
      <c r="W6" s="38"/>
    </row>
    <row r="7" spans="2:23" ht="12">
      <c r="B7" s="63" t="s">
        <v>97</v>
      </c>
      <c r="C7" s="64" t="s">
        <v>141</v>
      </c>
      <c r="D7" s="64" t="s">
        <v>141</v>
      </c>
      <c r="E7" s="64" t="s">
        <v>141</v>
      </c>
      <c r="F7" s="64" t="s">
        <v>141</v>
      </c>
      <c r="G7" s="65" t="s">
        <v>141</v>
      </c>
      <c r="L7" s="38"/>
      <c r="M7" s="38"/>
      <c r="N7" s="38"/>
      <c r="O7" s="38"/>
      <c r="T7" s="38"/>
      <c r="U7" s="38"/>
      <c r="V7" s="38"/>
      <c r="W7" s="38"/>
    </row>
    <row r="8" spans="2:23" ht="12">
      <c r="B8" s="66" t="s">
        <v>148</v>
      </c>
      <c r="C8" s="67" t="s">
        <v>179</v>
      </c>
      <c r="D8" s="67" t="s">
        <v>333</v>
      </c>
      <c r="E8" s="67" t="s">
        <v>122</v>
      </c>
      <c r="F8" s="67" t="s">
        <v>141</v>
      </c>
      <c r="G8" s="68" t="s">
        <v>141</v>
      </c>
      <c r="T8" s="38"/>
      <c r="U8" s="38"/>
      <c r="V8" s="38"/>
      <c r="W8" s="38"/>
    </row>
    <row r="9" spans="2:23" ht="12">
      <c r="B9" s="63" t="s">
        <v>116</v>
      </c>
      <c r="C9" s="64" t="s">
        <v>181</v>
      </c>
      <c r="D9" s="64" t="s">
        <v>182</v>
      </c>
      <c r="E9" s="64" t="s">
        <v>117</v>
      </c>
      <c r="F9" s="64" t="s">
        <v>117</v>
      </c>
      <c r="G9" s="65" t="s">
        <v>116</v>
      </c>
      <c r="T9" s="38"/>
      <c r="U9" s="38"/>
      <c r="V9" s="38"/>
      <c r="W9" s="38"/>
    </row>
    <row r="10" spans="2:23" ht="12">
      <c r="B10" s="66" t="s">
        <v>149</v>
      </c>
      <c r="C10" s="67" t="s">
        <v>37</v>
      </c>
      <c r="D10" s="67" t="s">
        <v>183</v>
      </c>
      <c r="E10" s="67" t="s">
        <v>184</v>
      </c>
      <c r="F10" s="67" t="s">
        <v>185</v>
      </c>
      <c r="G10" s="68" t="s">
        <v>186</v>
      </c>
      <c r="T10" s="38"/>
      <c r="U10" s="38"/>
      <c r="V10" s="38"/>
      <c r="W10" s="38"/>
    </row>
    <row r="11" spans="2:23" ht="12">
      <c r="B11" s="63" t="s">
        <v>114</v>
      </c>
      <c r="C11" s="64" t="s">
        <v>187</v>
      </c>
      <c r="D11" s="64" t="s">
        <v>188</v>
      </c>
      <c r="E11" s="64" t="s">
        <v>113</v>
      </c>
      <c r="F11" s="64" t="s">
        <v>113</v>
      </c>
      <c r="G11" s="65" t="s">
        <v>114</v>
      </c>
      <c r="T11" s="38"/>
      <c r="U11" s="38"/>
      <c r="V11" s="38"/>
      <c r="W11" s="38"/>
    </row>
    <row r="12" spans="1:23" ht="12">
      <c r="A12">
        <v>1</v>
      </c>
      <c r="B12" s="66" t="s">
        <v>157</v>
      </c>
      <c r="C12" s="67" t="s">
        <v>15</v>
      </c>
      <c r="D12" s="67" t="s">
        <v>270</v>
      </c>
      <c r="E12" s="67" t="s">
        <v>334</v>
      </c>
      <c r="F12" s="67" t="s">
        <v>335</v>
      </c>
      <c r="G12" s="68" t="s">
        <v>336</v>
      </c>
      <c r="H12" s="62">
        <f>IF(ISERROR(VLOOKUP($A12,Points!$A$2:$B$75,2,FALSE)),0,VLOOKUP($A12,Points!$A$2:$B$75,2,FALSE))</f>
        <v>100</v>
      </c>
      <c r="T12" s="38"/>
      <c r="U12" s="38"/>
      <c r="V12" s="38"/>
      <c r="W12" s="38"/>
    </row>
    <row r="13" spans="1:23" ht="12">
      <c r="A13">
        <v>2</v>
      </c>
      <c r="B13" s="63" t="s">
        <v>278</v>
      </c>
      <c r="C13" s="64" t="s">
        <v>44</v>
      </c>
      <c r="D13" s="64" t="s">
        <v>279</v>
      </c>
      <c r="E13" s="64" t="s">
        <v>337</v>
      </c>
      <c r="F13" s="64" t="s">
        <v>338</v>
      </c>
      <c r="G13" s="65" t="s">
        <v>339</v>
      </c>
      <c r="H13" s="62">
        <f>IF(ISERROR(VLOOKUP($A13,Points!$A$2:$B$75,2,FALSE)),0,VLOOKUP($A13,Points!$A$2:$B$75,2,FALSE))</f>
        <v>80</v>
      </c>
      <c r="T13" s="38"/>
      <c r="U13" s="38"/>
      <c r="V13" s="38"/>
      <c r="W13" s="38"/>
    </row>
    <row r="14" spans="1:23" ht="12">
      <c r="A14">
        <v>3</v>
      </c>
      <c r="B14" s="66" t="s">
        <v>156</v>
      </c>
      <c r="C14" s="67" t="s">
        <v>14</v>
      </c>
      <c r="D14" s="67" t="s">
        <v>195</v>
      </c>
      <c r="E14" s="67" t="s">
        <v>340</v>
      </c>
      <c r="F14" s="67" t="s">
        <v>341</v>
      </c>
      <c r="G14" s="68" t="s">
        <v>342</v>
      </c>
      <c r="H14" s="62">
        <f>IF(ISERROR(VLOOKUP($A14,Points!$A$2:$B$75,2,FALSE)),0,VLOOKUP($A14,Points!$A$2:$B$75,2,FALSE))</f>
        <v>60</v>
      </c>
      <c r="L14" s="38"/>
      <c r="M14" s="38"/>
      <c r="N14" s="38"/>
      <c r="O14" s="38"/>
      <c r="T14" s="38"/>
      <c r="U14" s="38"/>
      <c r="V14" s="38"/>
      <c r="W14" s="38"/>
    </row>
    <row r="15" spans="1:23" ht="12">
      <c r="A15">
        <v>4</v>
      </c>
      <c r="B15" s="63" t="s">
        <v>343</v>
      </c>
      <c r="C15" s="64" t="s">
        <v>81</v>
      </c>
      <c r="D15" s="64" t="s">
        <v>344</v>
      </c>
      <c r="E15" s="64" t="s">
        <v>345</v>
      </c>
      <c r="F15" s="64" t="s">
        <v>346</v>
      </c>
      <c r="G15" s="65" t="s">
        <v>347</v>
      </c>
      <c r="H15" s="62">
        <f>IF(ISERROR(VLOOKUP($A15,Points!$A$2:$B$75,2,FALSE)),0,VLOOKUP($A15,Points!$A$2:$B$75,2,FALSE))</f>
        <v>50</v>
      </c>
      <c r="L15" s="38"/>
      <c r="M15" s="38"/>
      <c r="O15" s="38"/>
      <c r="T15" s="38"/>
      <c r="U15" s="38"/>
      <c r="V15" s="38"/>
      <c r="W15" s="38"/>
    </row>
    <row r="16" spans="1:23" ht="12">
      <c r="A16">
        <v>5</v>
      </c>
      <c r="B16" s="66" t="s">
        <v>266</v>
      </c>
      <c r="C16" s="67" t="s">
        <v>43</v>
      </c>
      <c r="D16" s="67" t="s">
        <v>199</v>
      </c>
      <c r="E16" s="67" t="s">
        <v>348</v>
      </c>
      <c r="F16" s="67" t="s">
        <v>349</v>
      </c>
      <c r="G16" s="68" t="s">
        <v>350</v>
      </c>
      <c r="H16" s="62">
        <f>IF(ISERROR(VLOOKUP($A16,Points!$A$2:$B$75,2,FALSE)),0,VLOOKUP($A16,Points!$A$2:$B$75,2,FALSE))</f>
        <v>45</v>
      </c>
      <c r="L16" s="38"/>
      <c r="M16" s="38"/>
      <c r="N16" s="38"/>
      <c r="O16" s="38"/>
      <c r="T16" s="38"/>
      <c r="U16" s="38"/>
      <c r="V16" s="38"/>
      <c r="W16" s="38"/>
    </row>
    <row r="17" spans="1:23" ht="12">
      <c r="A17">
        <v>6</v>
      </c>
      <c r="B17" s="66" t="s">
        <v>283</v>
      </c>
      <c r="C17" s="67" t="s">
        <v>4</v>
      </c>
      <c r="D17" s="67" t="s">
        <v>284</v>
      </c>
      <c r="E17" s="67" t="s">
        <v>351</v>
      </c>
      <c r="F17" s="67" t="s">
        <v>352</v>
      </c>
      <c r="G17" s="68" t="s">
        <v>353</v>
      </c>
      <c r="H17" s="62">
        <f>IF(ISERROR(VLOOKUP($A17,Points!$A$2:$B$75,2,FALSE)),0,VLOOKUP($A17,Points!$A$2:$B$75,2,FALSE))</f>
        <v>40</v>
      </c>
      <c r="L17" s="38"/>
      <c r="M17" s="38"/>
      <c r="N17" s="38"/>
      <c r="O17" s="38"/>
      <c r="T17" s="38"/>
      <c r="U17" s="38"/>
      <c r="V17" s="38"/>
      <c r="W17" s="38"/>
    </row>
    <row r="18" spans="1:23" ht="12">
      <c r="A18">
        <v>7</v>
      </c>
      <c r="B18" s="63" t="s">
        <v>354</v>
      </c>
      <c r="C18" s="64" t="s">
        <v>80</v>
      </c>
      <c r="D18" s="64" t="s">
        <v>355</v>
      </c>
      <c r="E18" s="64" t="s">
        <v>356</v>
      </c>
      <c r="F18" s="64" t="s">
        <v>288</v>
      </c>
      <c r="G18" s="65" t="s">
        <v>357</v>
      </c>
      <c r="H18" s="62">
        <f>IF(ISERROR(VLOOKUP($A18,Points!$A$2:$B$75,2,FALSE)),0,VLOOKUP($A18,Points!$A$2:$B$75,2,FALSE))</f>
        <v>36</v>
      </c>
      <c r="T18" s="38"/>
      <c r="U18" s="38"/>
      <c r="V18" s="38"/>
      <c r="W18" s="38"/>
    </row>
    <row r="19" spans="1:23" ht="12">
      <c r="A19">
        <v>8</v>
      </c>
      <c r="B19" s="66" t="s">
        <v>303</v>
      </c>
      <c r="C19" s="67" t="s">
        <v>20</v>
      </c>
      <c r="D19" s="67" t="s">
        <v>299</v>
      </c>
      <c r="E19" s="67" t="s">
        <v>358</v>
      </c>
      <c r="F19" s="67" t="s">
        <v>359</v>
      </c>
      <c r="G19" s="68" t="s">
        <v>360</v>
      </c>
      <c r="H19" s="62">
        <f>IF(ISERROR(VLOOKUP($A19,Points!$A$2:$B$75,2,FALSE)),0,VLOOKUP($A19,Points!$A$2:$B$75,2,FALSE))</f>
        <v>32</v>
      </c>
      <c r="L19" s="38"/>
      <c r="M19" s="38"/>
      <c r="N19" s="38"/>
      <c r="O19" s="38"/>
      <c r="T19" s="38"/>
      <c r="U19" s="38"/>
      <c r="V19" s="38"/>
      <c r="W19" s="38"/>
    </row>
    <row r="20" spans="1:23" ht="12">
      <c r="A20">
        <v>9</v>
      </c>
      <c r="B20" s="63" t="s">
        <v>165</v>
      </c>
      <c r="C20" s="64" t="s">
        <v>65</v>
      </c>
      <c r="D20" s="64" t="s">
        <v>199</v>
      </c>
      <c r="E20" s="64" t="s">
        <v>348</v>
      </c>
      <c r="F20" s="64" t="s">
        <v>361</v>
      </c>
      <c r="G20" s="65" t="s">
        <v>362</v>
      </c>
      <c r="H20" s="62">
        <f>IF(ISERROR(VLOOKUP($A20,Points!$A$2:$B$75,2,FALSE)),0,VLOOKUP($A20,Points!$A$2:$B$75,2,FALSE))</f>
        <v>29</v>
      </c>
      <c r="L20" s="38"/>
      <c r="M20" s="38"/>
      <c r="N20" s="38"/>
      <c r="O20" s="38"/>
      <c r="T20" s="38"/>
      <c r="U20" s="38"/>
      <c r="V20" s="38"/>
      <c r="W20" s="38"/>
    </row>
    <row r="21" spans="1:23" ht="12">
      <c r="A21">
        <v>10</v>
      </c>
      <c r="B21" s="66" t="s">
        <v>274</v>
      </c>
      <c r="C21" s="67" t="s">
        <v>78</v>
      </c>
      <c r="D21" s="67" t="s">
        <v>220</v>
      </c>
      <c r="E21" s="67" t="s">
        <v>363</v>
      </c>
      <c r="F21" s="67" t="s">
        <v>364</v>
      </c>
      <c r="G21" s="68" t="s">
        <v>365</v>
      </c>
      <c r="H21" s="62">
        <f>IF(ISERROR(VLOOKUP($A21,Points!$A$2:$B$75,2,FALSE)),0,VLOOKUP($A21,Points!$A$2:$B$75,2,FALSE))</f>
        <v>26</v>
      </c>
      <c r="L21" s="38"/>
      <c r="M21" s="38"/>
      <c r="N21" s="38"/>
      <c r="O21" s="38"/>
      <c r="T21" s="38"/>
      <c r="U21" s="38"/>
      <c r="V21" s="38"/>
      <c r="W21" s="38"/>
    </row>
    <row r="22" spans="1:23" ht="12">
      <c r="A22">
        <v>11</v>
      </c>
      <c r="B22" s="66" t="s">
        <v>152</v>
      </c>
      <c r="C22" s="67" t="s">
        <v>69</v>
      </c>
      <c r="D22" s="67" t="s">
        <v>258</v>
      </c>
      <c r="E22" s="67" t="s">
        <v>366</v>
      </c>
      <c r="F22" s="67" t="s">
        <v>367</v>
      </c>
      <c r="G22" s="68" t="s">
        <v>368</v>
      </c>
      <c r="H22" s="62">
        <f>IF(ISERROR(VLOOKUP($A22,Points!$A$2:$B$75,2,FALSE)),0,VLOOKUP($A22,Points!$A$2:$B$75,2,FALSE))</f>
        <v>24</v>
      </c>
      <c r="L22" s="38"/>
      <c r="M22" s="38"/>
      <c r="N22" s="38"/>
      <c r="O22" s="38"/>
      <c r="T22" s="38"/>
      <c r="U22" s="38"/>
      <c r="V22" s="38"/>
      <c r="W22" s="38"/>
    </row>
    <row r="23" spans="1:23" ht="12">
      <c r="A23">
        <v>12</v>
      </c>
      <c r="B23" s="63" t="s">
        <v>262</v>
      </c>
      <c r="C23" s="64" t="s">
        <v>11</v>
      </c>
      <c r="D23" s="64" t="s">
        <v>263</v>
      </c>
      <c r="E23" s="64" t="s">
        <v>369</v>
      </c>
      <c r="F23" s="64" t="s">
        <v>370</v>
      </c>
      <c r="G23" s="65" t="s">
        <v>371</v>
      </c>
      <c r="H23" s="62">
        <f>IF(ISERROR(VLOOKUP($A23,Points!$A$2:$B$75,2,FALSE)),0,VLOOKUP($A23,Points!$A$2:$B$75,2,FALSE))</f>
        <v>22</v>
      </c>
      <c r="T23" s="38"/>
      <c r="U23" s="38"/>
      <c r="V23" s="38"/>
      <c r="W23" s="38"/>
    </row>
    <row r="24" spans="1:23" ht="12">
      <c r="A24">
        <v>13</v>
      </c>
      <c r="B24" s="66" t="s">
        <v>162</v>
      </c>
      <c r="C24" s="67" t="s">
        <v>23</v>
      </c>
      <c r="D24" s="67" t="s">
        <v>299</v>
      </c>
      <c r="E24" s="67" t="s">
        <v>358</v>
      </c>
      <c r="F24" s="67" t="s">
        <v>372</v>
      </c>
      <c r="G24" s="68" t="s">
        <v>373</v>
      </c>
      <c r="H24" s="62">
        <f>IF(ISERROR(VLOOKUP($A24,Points!$A$2:$B$75,2,FALSE)),0,VLOOKUP($A24,Points!$A$2:$B$75,2,FALSE))</f>
        <v>20</v>
      </c>
      <c r="L24" s="38"/>
      <c r="M24" s="38"/>
      <c r="N24" s="38"/>
      <c r="O24" s="38"/>
      <c r="T24" s="38"/>
      <c r="U24" s="38"/>
      <c r="V24" s="38"/>
      <c r="W24" s="38"/>
    </row>
    <row r="25" spans="1:23" ht="12">
      <c r="A25">
        <v>14</v>
      </c>
      <c r="B25" s="63" t="s">
        <v>167</v>
      </c>
      <c r="C25" s="64" t="s">
        <v>60</v>
      </c>
      <c r="D25" s="64" t="s">
        <v>290</v>
      </c>
      <c r="E25" s="64" t="s">
        <v>374</v>
      </c>
      <c r="F25" s="64" t="s">
        <v>375</v>
      </c>
      <c r="G25" s="65" t="s">
        <v>376</v>
      </c>
      <c r="H25" s="62">
        <f>IF(ISERROR(VLOOKUP($A25,Points!$A$2:$B$75,2,FALSE)),0,VLOOKUP($A25,Points!$A$2:$B$75,2,FALSE))</f>
        <v>18</v>
      </c>
      <c r="L25" s="38"/>
      <c r="M25" s="38"/>
      <c r="N25" s="38"/>
      <c r="O25" s="38"/>
      <c r="T25" s="38"/>
      <c r="U25" s="38"/>
      <c r="V25" s="38"/>
      <c r="W25" s="38"/>
    </row>
    <row r="26" spans="1:23" ht="12">
      <c r="A26">
        <v>15</v>
      </c>
      <c r="B26" s="66" t="s">
        <v>164</v>
      </c>
      <c r="C26" s="67" t="s">
        <v>10</v>
      </c>
      <c r="D26" s="67" t="s">
        <v>377</v>
      </c>
      <c r="E26" s="67" t="s">
        <v>378</v>
      </c>
      <c r="F26" s="67" t="s">
        <v>379</v>
      </c>
      <c r="G26" s="68" t="s">
        <v>380</v>
      </c>
      <c r="H26" s="62">
        <f>IF(ISERROR(VLOOKUP($A26,Points!$A$2:$B$75,2,FALSE)),0,VLOOKUP($A26,Points!$A$2:$B$75,2,FALSE))</f>
        <v>16</v>
      </c>
      <c r="L26" s="38"/>
      <c r="M26" s="38"/>
      <c r="N26" s="38"/>
      <c r="O26" s="38"/>
      <c r="T26" s="38"/>
      <c r="U26" s="38"/>
      <c r="V26" s="38"/>
      <c r="W26" s="38"/>
    </row>
    <row r="27" spans="1:23" ht="12">
      <c r="A27">
        <v>16</v>
      </c>
      <c r="B27" s="66" t="s">
        <v>159</v>
      </c>
      <c r="C27" s="67" t="s">
        <v>42</v>
      </c>
      <c r="D27" s="67" t="s">
        <v>381</v>
      </c>
      <c r="E27" s="67" t="s">
        <v>382</v>
      </c>
      <c r="F27" s="67" t="s">
        <v>383</v>
      </c>
      <c r="G27" s="68" t="s">
        <v>384</v>
      </c>
      <c r="H27" s="62">
        <f>IF(ISERROR(VLOOKUP($A27,Points!$A$2:$B$75,2,FALSE)),0,VLOOKUP($A27,Points!$A$2:$B$75,2,FALSE))</f>
        <v>15</v>
      </c>
      <c r="L27" s="38"/>
      <c r="M27" s="38"/>
      <c r="N27" s="38"/>
      <c r="O27" s="38"/>
      <c r="T27" s="38"/>
      <c r="U27" s="38"/>
      <c r="V27" s="38"/>
      <c r="W27" s="38"/>
    </row>
    <row r="28" spans="1:23" ht="12">
      <c r="A28">
        <v>17</v>
      </c>
      <c r="B28" s="63" t="s">
        <v>315</v>
      </c>
      <c r="C28" s="64" t="s">
        <v>16</v>
      </c>
      <c r="D28" s="64" t="s">
        <v>316</v>
      </c>
      <c r="E28" s="64" t="s">
        <v>385</v>
      </c>
      <c r="F28" s="64" t="s">
        <v>386</v>
      </c>
      <c r="G28" s="65" t="s">
        <v>387</v>
      </c>
      <c r="H28" s="62">
        <f>IF(ISERROR(VLOOKUP($A28,Points!$A$2:$B$75,2,FALSE)),0,VLOOKUP($A28,Points!$A$2:$B$75,2,FALSE))</f>
        <v>14</v>
      </c>
      <c r="T28" s="38"/>
      <c r="U28" s="38"/>
      <c r="V28" s="38"/>
      <c r="W28" s="38"/>
    </row>
    <row r="29" spans="1:23" ht="12">
      <c r="A29">
        <v>18</v>
      </c>
      <c r="B29" s="66" t="s">
        <v>161</v>
      </c>
      <c r="C29" s="67" t="s">
        <v>59</v>
      </c>
      <c r="D29" s="67" t="s">
        <v>263</v>
      </c>
      <c r="E29" s="67" t="s">
        <v>369</v>
      </c>
      <c r="F29" s="67" t="s">
        <v>388</v>
      </c>
      <c r="G29" s="68" t="s">
        <v>269</v>
      </c>
      <c r="H29" s="62">
        <f>IF(ISERROR(VLOOKUP($A29,Points!$A$2:$B$75,2,FALSE)),0,VLOOKUP($A29,Points!$A$2:$B$75,2,FALSE))</f>
        <v>13</v>
      </c>
      <c r="L29" s="38"/>
      <c r="M29" s="38"/>
      <c r="N29" s="38"/>
      <c r="O29" s="38"/>
      <c r="T29" s="38"/>
      <c r="U29" s="38"/>
      <c r="V29" s="38"/>
      <c r="W29" s="38"/>
    </row>
    <row r="30" spans="1:23" ht="12">
      <c r="A30">
        <v>19</v>
      </c>
      <c r="B30" s="63" t="s">
        <v>158</v>
      </c>
      <c r="C30" s="64" t="s">
        <v>33</v>
      </c>
      <c r="D30" s="64" t="s">
        <v>320</v>
      </c>
      <c r="E30" s="64" t="s">
        <v>389</v>
      </c>
      <c r="F30" s="64" t="s">
        <v>390</v>
      </c>
      <c r="G30" s="65" t="s">
        <v>391</v>
      </c>
      <c r="H30" s="62">
        <f>IF(ISERROR(VLOOKUP($A30,Points!$A$2:$B$75,2,FALSE)),0,VLOOKUP($A30,Points!$A$2:$B$75,2,FALSE))</f>
        <v>12</v>
      </c>
      <c r="L30" s="38"/>
      <c r="M30" s="38"/>
      <c r="N30" s="38"/>
      <c r="O30" s="38"/>
      <c r="T30" s="38"/>
      <c r="U30" s="38"/>
      <c r="V30" s="38"/>
      <c r="W30" s="38"/>
    </row>
    <row r="31" spans="1:23" ht="12">
      <c r="A31">
        <v>20</v>
      </c>
      <c r="B31" s="66" t="s">
        <v>310</v>
      </c>
      <c r="C31" s="67" t="s">
        <v>29</v>
      </c>
      <c r="D31" s="67" t="s">
        <v>311</v>
      </c>
      <c r="E31" s="67" t="s">
        <v>392</v>
      </c>
      <c r="F31" s="67" t="s">
        <v>393</v>
      </c>
      <c r="G31" s="68" t="s">
        <v>277</v>
      </c>
      <c r="H31" s="62">
        <f>IF(ISERROR(VLOOKUP($A31,Points!$A$2:$B$75,2,FALSE)),0,VLOOKUP($A31,Points!$A$2:$B$75,2,FALSE))</f>
        <v>11</v>
      </c>
      <c r="M31" s="38"/>
      <c r="N31" s="38"/>
      <c r="O31" s="38"/>
      <c r="T31" s="38"/>
      <c r="U31" s="38"/>
      <c r="V31" s="38"/>
      <c r="W31" s="38"/>
    </row>
    <row r="32" spans="1:23" ht="12">
      <c r="A32">
        <v>21</v>
      </c>
      <c r="B32" s="66" t="s">
        <v>394</v>
      </c>
      <c r="C32" s="67" t="s">
        <v>49</v>
      </c>
      <c r="D32" s="67" t="s">
        <v>284</v>
      </c>
      <c r="E32" s="67" t="s">
        <v>351</v>
      </c>
      <c r="F32" s="67" t="s">
        <v>395</v>
      </c>
      <c r="G32" s="68" t="s">
        <v>396</v>
      </c>
      <c r="H32" s="62">
        <f>IF(ISERROR(VLOOKUP($A32,Points!$A$2:$B$75,2,FALSE)),0,VLOOKUP($A32,Points!$A$2:$B$75,2,FALSE))</f>
        <v>10</v>
      </c>
      <c r="T32" s="38"/>
      <c r="U32" s="38"/>
      <c r="V32" s="38"/>
      <c r="W32" s="38"/>
    </row>
    <row r="33" spans="1:23" ht="12">
      <c r="A33">
        <v>22</v>
      </c>
      <c r="B33" s="63" t="s">
        <v>326</v>
      </c>
      <c r="C33" s="64" t="s">
        <v>74</v>
      </c>
      <c r="D33" s="64" t="s">
        <v>327</v>
      </c>
      <c r="E33" s="64" t="s">
        <v>397</v>
      </c>
      <c r="F33" s="64" t="s">
        <v>398</v>
      </c>
      <c r="G33" s="65" t="s">
        <v>399</v>
      </c>
      <c r="H33" s="62">
        <f>IF(ISERROR(VLOOKUP($A33,Points!$A$2:$B$75,2,FALSE)),0,VLOOKUP($A33,Points!$A$2:$B$75,2,FALSE))</f>
        <v>9</v>
      </c>
      <c r="T33" s="38"/>
      <c r="U33" s="38"/>
      <c r="V33" s="38"/>
      <c r="W33" s="38"/>
    </row>
    <row r="34" spans="1:23" ht="12">
      <c r="A34">
        <v>23</v>
      </c>
      <c r="B34" s="66" t="s">
        <v>400</v>
      </c>
      <c r="C34" s="67" t="s">
        <v>28</v>
      </c>
      <c r="D34" s="67" t="s">
        <v>258</v>
      </c>
      <c r="E34" s="67" t="s">
        <v>366</v>
      </c>
      <c r="F34" s="67" t="s">
        <v>401</v>
      </c>
      <c r="G34" s="68" t="s">
        <v>402</v>
      </c>
      <c r="H34" s="62">
        <f>IF(ISERROR(VLOOKUP($A34,Points!$A$2:$B$75,2,FALSE)),0,VLOOKUP($A34,Points!$A$2:$B$75,2,FALSE))</f>
        <v>8</v>
      </c>
      <c r="T34" s="38"/>
      <c r="U34" s="38"/>
      <c r="V34" s="38"/>
      <c r="W34" s="38"/>
    </row>
    <row r="35" spans="1:23" ht="12">
      <c r="A35">
        <v>24</v>
      </c>
      <c r="B35" s="63" t="s">
        <v>163</v>
      </c>
      <c r="C35" s="64" t="s">
        <v>70</v>
      </c>
      <c r="D35" s="64" t="s">
        <v>403</v>
      </c>
      <c r="E35" s="64" t="s">
        <v>404</v>
      </c>
      <c r="F35" s="64" t="s">
        <v>405</v>
      </c>
      <c r="G35" s="65" t="s">
        <v>406</v>
      </c>
      <c r="H35" s="62">
        <f>IF(ISERROR(VLOOKUP($A35,Points!$A$2:$B$75,2,FALSE)),0,VLOOKUP($A35,Points!$A$2:$B$75,2,FALSE))</f>
        <v>7</v>
      </c>
      <c r="T35" s="38"/>
      <c r="U35" s="38"/>
      <c r="V35" s="38"/>
      <c r="W35" s="38"/>
    </row>
    <row r="36" spans="1:23" ht="12">
      <c r="A36">
        <v>25</v>
      </c>
      <c r="B36" s="66" t="s">
        <v>168</v>
      </c>
      <c r="C36" s="67" t="s">
        <v>30</v>
      </c>
      <c r="D36" s="67" t="s">
        <v>279</v>
      </c>
      <c r="E36" s="67" t="s">
        <v>337</v>
      </c>
      <c r="F36" s="67" t="s">
        <v>407</v>
      </c>
      <c r="G36" s="68" t="s">
        <v>408</v>
      </c>
      <c r="H36" s="62">
        <f>IF(ISERROR(VLOOKUP($A36,Points!$A$2:$B$75,2,FALSE)),0,VLOOKUP($A36,Points!$A$2:$B$75,2,FALSE))</f>
        <v>6</v>
      </c>
      <c r="T36" s="38"/>
      <c r="U36" s="38"/>
      <c r="V36" s="38"/>
      <c r="W36" s="38"/>
    </row>
    <row r="37" spans="4:23" ht="12">
      <c r="D37" s="41"/>
      <c r="E37" s="41"/>
      <c r="F37" s="41"/>
      <c r="G37" s="41"/>
      <c r="T37" s="38"/>
      <c r="U37" s="38"/>
      <c r="V37" s="38"/>
      <c r="W37" s="38"/>
    </row>
    <row r="38" spans="4:23" ht="12">
      <c r="D38" s="41"/>
      <c r="E38" s="41"/>
      <c r="F38" s="41"/>
      <c r="G38" s="41"/>
      <c r="T38" s="38"/>
      <c r="U38" s="38"/>
      <c r="V38" s="38"/>
      <c r="W38" s="38"/>
    </row>
    <row r="39" spans="4:23" ht="12">
      <c r="D39" s="41"/>
      <c r="E39" s="41"/>
      <c r="F39" s="41"/>
      <c r="G39" s="41"/>
      <c r="T39" s="38"/>
      <c r="U39" s="38"/>
      <c r="V39" s="38"/>
      <c r="W39" s="38"/>
    </row>
    <row r="40" spans="4:23" ht="12">
      <c r="D40" s="41"/>
      <c r="E40" s="41"/>
      <c r="F40" s="41"/>
      <c r="G40" s="41"/>
      <c r="T40" s="38"/>
      <c r="U40" s="38"/>
      <c r="V40" s="38"/>
      <c r="W40" s="38"/>
    </row>
    <row r="41" spans="20:23" ht="12">
      <c r="T41" s="38"/>
      <c r="U41" s="38"/>
      <c r="V41" s="38"/>
      <c r="W41" s="38"/>
    </row>
    <row r="42" spans="4:23" ht="12">
      <c r="D42" s="41"/>
      <c r="E42" s="41"/>
      <c r="F42" s="41"/>
      <c r="G42" s="41"/>
      <c r="T42" s="38"/>
      <c r="U42" s="38"/>
      <c r="V42" s="38"/>
      <c r="W42" s="38"/>
    </row>
    <row r="43" spans="4:23" ht="12">
      <c r="D43" s="41"/>
      <c r="E43" s="41"/>
      <c r="F43" s="41"/>
      <c r="G43" s="41"/>
      <c r="T43" s="38"/>
      <c r="U43" s="38"/>
      <c r="V43" s="38"/>
      <c r="W43" s="38"/>
    </row>
    <row r="44" spans="5:23" ht="12">
      <c r="E44" s="41"/>
      <c r="F44" s="41"/>
      <c r="G44" s="41"/>
      <c r="T44" s="38"/>
      <c r="U44" s="38"/>
      <c r="V44" s="38"/>
      <c r="W44" s="38"/>
    </row>
    <row r="45" spans="4:23" ht="12">
      <c r="D45" s="41"/>
      <c r="E45" s="41"/>
      <c r="F45" s="41"/>
      <c r="G45" s="41"/>
      <c r="T45" s="38"/>
      <c r="U45" s="38"/>
      <c r="V45" s="38"/>
      <c r="W45" s="38"/>
    </row>
    <row r="46" spans="5:23" ht="12">
      <c r="E46" s="41"/>
      <c r="F46" s="41"/>
      <c r="G46" s="41"/>
      <c r="T46" s="38"/>
      <c r="U46" s="38"/>
      <c r="V46" s="38"/>
      <c r="W46" s="38"/>
    </row>
    <row r="47" spans="20:23" ht="12">
      <c r="T47" s="38"/>
      <c r="U47" s="38"/>
      <c r="V47" s="38"/>
      <c r="W47" s="38"/>
    </row>
    <row r="48" spans="20:23" ht="12">
      <c r="T48" s="38"/>
      <c r="U48" s="38"/>
      <c r="V48" s="38"/>
      <c r="W48" s="38"/>
    </row>
    <row r="49" spans="20:23" ht="12">
      <c r="T49" s="38"/>
      <c r="U49" s="38"/>
      <c r="V49" s="38"/>
      <c r="W49" s="38"/>
    </row>
    <row r="50" spans="20:23" ht="12">
      <c r="T50" s="38"/>
      <c r="U50" s="38"/>
      <c r="V50" s="38"/>
      <c r="W50" s="38"/>
    </row>
    <row r="51" spans="20:23" ht="12">
      <c r="T51" s="38"/>
      <c r="U51" s="38"/>
      <c r="V51" s="38"/>
      <c r="W51" s="38"/>
    </row>
    <row r="52" spans="20:23" ht="12">
      <c r="T52" s="38"/>
      <c r="U52" s="38"/>
      <c r="V52" s="38"/>
      <c r="W52" s="38"/>
    </row>
    <row r="53" spans="20:23" ht="12">
      <c r="T53" s="38"/>
      <c r="U53" s="38"/>
      <c r="V53" s="38"/>
      <c r="W53" s="38"/>
    </row>
    <row r="54" spans="20:23" ht="12">
      <c r="T54" s="38"/>
      <c r="U54" s="38"/>
      <c r="V54" s="38"/>
      <c r="W54" s="38"/>
    </row>
    <row r="55" spans="20:23" ht="12">
      <c r="T55" s="38"/>
      <c r="U55" s="38"/>
      <c r="V55" s="38"/>
      <c r="W55" s="3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22.57421875" style="1" customWidth="1"/>
    <col min="4" max="8" width="9.140625" style="1" customWidth="1"/>
    <col min="9" max="9" width="8.8515625" style="0" customWidth="1"/>
    <col min="10" max="16384" width="9.140625" style="1" customWidth="1"/>
  </cols>
  <sheetData>
    <row r="1" spans="2:7" ht="12">
      <c r="B1" s="63" t="s">
        <v>97</v>
      </c>
      <c r="C1" s="64" t="s">
        <v>141</v>
      </c>
      <c r="D1" s="64" t="s">
        <v>141</v>
      </c>
      <c r="E1" s="64" t="s">
        <v>141</v>
      </c>
      <c r="F1" s="64" t="s">
        <v>141</v>
      </c>
      <c r="G1" s="65" t="s">
        <v>141</v>
      </c>
    </row>
    <row r="2" spans="1:7" ht="12">
      <c r="A2" s="29"/>
      <c r="B2" s="66" t="s">
        <v>147</v>
      </c>
      <c r="C2" s="67" t="s">
        <v>250</v>
      </c>
      <c r="D2" s="67" t="s">
        <v>172</v>
      </c>
      <c r="E2" s="67" t="s">
        <v>173</v>
      </c>
      <c r="F2" s="67" t="s">
        <v>141</v>
      </c>
      <c r="G2" s="68" t="s">
        <v>141</v>
      </c>
    </row>
    <row r="3" spans="1:7" ht="12">
      <c r="A3" s="29"/>
      <c r="B3" s="63" t="s">
        <v>147</v>
      </c>
      <c r="C3" s="64" t="s">
        <v>251</v>
      </c>
      <c r="D3" s="64" t="s">
        <v>254</v>
      </c>
      <c r="E3" s="64" t="s">
        <v>175</v>
      </c>
      <c r="F3" s="64" t="s">
        <v>141</v>
      </c>
      <c r="G3" s="65" t="s">
        <v>141</v>
      </c>
    </row>
    <row r="4" spans="2:7" ht="12">
      <c r="B4" s="66" t="s">
        <v>147</v>
      </c>
      <c r="C4" s="67" t="s">
        <v>331</v>
      </c>
      <c r="D4" s="67" t="s">
        <v>409</v>
      </c>
      <c r="E4" s="67" t="s">
        <v>123</v>
      </c>
      <c r="F4" s="67" t="s">
        <v>141</v>
      </c>
      <c r="G4" s="68" t="s">
        <v>141</v>
      </c>
    </row>
    <row r="5" spans="2:7" ht="12">
      <c r="B5" s="63" t="s">
        <v>97</v>
      </c>
      <c r="C5" s="64" t="s">
        <v>141</v>
      </c>
      <c r="D5" s="64" t="s">
        <v>141</v>
      </c>
      <c r="E5" s="64" t="s">
        <v>141</v>
      </c>
      <c r="F5" s="64" t="s">
        <v>141</v>
      </c>
      <c r="G5" s="65" t="s">
        <v>141</v>
      </c>
    </row>
    <row r="6" spans="2:7" ht="12">
      <c r="B6" s="66" t="s">
        <v>147</v>
      </c>
      <c r="C6" s="67" t="s">
        <v>253</v>
      </c>
      <c r="D6" s="67" t="s">
        <v>177</v>
      </c>
      <c r="E6" s="67" t="s">
        <v>178</v>
      </c>
      <c r="F6" s="67" t="s">
        <v>141</v>
      </c>
      <c r="G6" s="68" t="s">
        <v>141</v>
      </c>
    </row>
    <row r="7" spans="2:7" ht="12">
      <c r="B7" s="63" t="s">
        <v>97</v>
      </c>
      <c r="C7" s="64" t="s">
        <v>141</v>
      </c>
      <c r="D7" s="64" t="s">
        <v>141</v>
      </c>
      <c r="E7" s="64" t="s">
        <v>141</v>
      </c>
      <c r="F7" s="64" t="s">
        <v>141</v>
      </c>
      <c r="G7" s="65" t="s">
        <v>141</v>
      </c>
    </row>
    <row r="8" spans="2:9" ht="12">
      <c r="B8" s="66" t="s">
        <v>148</v>
      </c>
      <c r="C8" s="67" t="s">
        <v>179</v>
      </c>
      <c r="D8" s="67" t="s">
        <v>180</v>
      </c>
      <c r="E8" s="67" t="s">
        <v>410</v>
      </c>
      <c r="F8" s="67" t="s">
        <v>141</v>
      </c>
      <c r="G8" s="68" t="s">
        <v>141</v>
      </c>
      <c r="I8" s="29"/>
    </row>
    <row r="9" spans="2:7" ht="12">
      <c r="B9" s="63" t="s">
        <v>116</v>
      </c>
      <c r="C9" s="64" t="s">
        <v>181</v>
      </c>
      <c r="D9" s="64" t="s">
        <v>182</v>
      </c>
      <c r="E9" s="64" t="s">
        <v>117</v>
      </c>
      <c r="F9" s="64" t="s">
        <v>117</v>
      </c>
      <c r="G9" s="65" t="s">
        <v>116</v>
      </c>
    </row>
    <row r="10" spans="1:8" ht="12">
      <c r="A10" s="42"/>
      <c r="B10" s="66" t="s">
        <v>149</v>
      </c>
      <c r="C10" s="67" t="s">
        <v>37</v>
      </c>
      <c r="D10" s="67" t="s">
        <v>183</v>
      </c>
      <c r="E10" s="67" t="s">
        <v>184</v>
      </c>
      <c r="F10" s="67" t="s">
        <v>185</v>
      </c>
      <c r="G10" s="68" t="s">
        <v>186</v>
      </c>
      <c r="H10"/>
    </row>
    <row r="11" spans="1:7" ht="12">
      <c r="A11" s="42"/>
      <c r="B11" s="63" t="s">
        <v>114</v>
      </c>
      <c r="C11" s="64" t="s">
        <v>187</v>
      </c>
      <c r="D11" s="64" t="s">
        <v>188</v>
      </c>
      <c r="E11" s="64" t="s">
        <v>113</v>
      </c>
      <c r="F11" s="64" t="s">
        <v>113</v>
      </c>
      <c r="G11" s="65" t="s">
        <v>114</v>
      </c>
    </row>
    <row r="12" spans="1:8" ht="12">
      <c r="A12" s="42">
        <v>1</v>
      </c>
      <c r="B12" s="66" t="s">
        <v>151</v>
      </c>
      <c r="C12" s="67" t="s">
        <v>66</v>
      </c>
      <c r="D12" s="67" t="s">
        <v>189</v>
      </c>
      <c r="E12" s="67" t="s">
        <v>411</v>
      </c>
      <c r="F12" s="67" t="s">
        <v>412</v>
      </c>
      <c r="G12" s="68" t="s">
        <v>413</v>
      </c>
      <c r="H12" s="62">
        <f>IF(ISERROR(VLOOKUP($A12,Points!$A$2:$B$75,2,FALSE)),0,VLOOKUP($A12,Points!$A$2:$B$75,2,FALSE))</f>
        <v>100</v>
      </c>
    </row>
    <row r="13" spans="1:8" ht="12">
      <c r="A13" s="42">
        <v>2</v>
      </c>
      <c r="B13" s="63" t="s">
        <v>262</v>
      </c>
      <c r="C13" s="64" t="s">
        <v>82</v>
      </c>
      <c r="D13" s="64" t="s">
        <v>377</v>
      </c>
      <c r="E13" s="64" t="s">
        <v>414</v>
      </c>
      <c r="F13" s="64" t="s">
        <v>415</v>
      </c>
      <c r="G13" s="65" t="s">
        <v>380</v>
      </c>
      <c r="H13" s="62">
        <f>IF(ISERROR(VLOOKUP($A13,Points!$A$2:$B$75,2,FALSE)),0,VLOOKUP($A13,Points!$A$2:$B$75,2,FALSE))</f>
        <v>80</v>
      </c>
    </row>
    <row r="14" spans="1:8" ht="12">
      <c r="A14" s="42">
        <v>3</v>
      </c>
      <c r="B14" s="66" t="s">
        <v>266</v>
      </c>
      <c r="C14" s="67" t="s">
        <v>43</v>
      </c>
      <c r="D14" s="67" t="s">
        <v>205</v>
      </c>
      <c r="E14" s="67" t="s">
        <v>416</v>
      </c>
      <c r="F14" s="67" t="s">
        <v>417</v>
      </c>
      <c r="G14" s="68" t="s">
        <v>418</v>
      </c>
      <c r="H14" s="62">
        <f>IF(ISERROR(VLOOKUP($A14,Points!$A$2:$B$75,2,FALSE)),0,VLOOKUP($A14,Points!$A$2:$B$75,2,FALSE))</f>
        <v>60</v>
      </c>
    </row>
    <row r="15" spans="1:8" ht="12">
      <c r="A15" s="42">
        <v>4</v>
      </c>
      <c r="B15" s="63" t="s">
        <v>419</v>
      </c>
      <c r="C15" s="64" t="s">
        <v>11</v>
      </c>
      <c r="D15" s="64" t="s">
        <v>224</v>
      </c>
      <c r="E15" s="64" t="s">
        <v>420</v>
      </c>
      <c r="F15" s="64" t="s">
        <v>421</v>
      </c>
      <c r="G15" s="65" t="s">
        <v>422</v>
      </c>
      <c r="H15" s="62">
        <f>IF(ISERROR(VLOOKUP($A15,Points!$A$2:$B$75,2,FALSE)),0,VLOOKUP($A15,Points!$A$2:$B$75,2,FALSE))</f>
        <v>50</v>
      </c>
    </row>
    <row r="16" spans="1:8" ht="12">
      <c r="A16" s="42">
        <v>5</v>
      </c>
      <c r="B16" s="66" t="s">
        <v>283</v>
      </c>
      <c r="C16" s="67" t="s">
        <v>4</v>
      </c>
      <c r="D16" s="67" t="s">
        <v>320</v>
      </c>
      <c r="E16" s="67" t="s">
        <v>423</v>
      </c>
      <c r="F16" s="67" t="s">
        <v>424</v>
      </c>
      <c r="G16" s="68" t="s">
        <v>425</v>
      </c>
      <c r="H16" s="62">
        <f>IF(ISERROR(VLOOKUP($A16,Points!$A$2:$B$75,2,FALSE)),0,VLOOKUP($A16,Points!$A$2:$B$75,2,FALSE))</f>
        <v>45</v>
      </c>
    </row>
    <row r="17" spans="1:8" ht="12">
      <c r="A17" s="42">
        <v>6</v>
      </c>
      <c r="B17" s="66" t="s">
        <v>167</v>
      </c>
      <c r="C17" s="67" t="s">
        <v>60</v>
      </c>
      <c r="D17" s="67" t="s">
        <v>224</v>
      </c>
      <c r="E17" s="67" t="s">
        <v>420</v>
      </c>
      <c r="F17" s="67" t="s">
        <v>426</v>
      </c>
      <c r="G17" s="68" t="s">
        <v>427</v>
      </c>
      <c r="H17" s="62">
        <f>IF(ISERROR(VLOOKUP($A17,Points!$A$2:$B$75,2,FALSE)),0,VLOOKUP($A17,Points!$A$2:$B$75,2,FALSE))</f>
        <v>40</v>
      </c>
    </row>
    <row r="18" spans="1:8" ht="12">
      <c r="A18" s="42">
        <v>7</v>
      </c>
      <c r="B18" s="63" t="s">
        <v>152</v>
      </c>
      <c r="C18" s="64" t="s">
        <v>69</v>
      </c>
      <c r="D18" s="64" t="s">
        <v>189</v>
      </c>
      <c r="E18" s="64" t="s">
        <v>411</v>
      </c>
      <c r="F18" s="64" t="s">
        <v>428</v>
      </c>
      <c r="G18" s="65" t="s">
        <v>429</v>
      </c>
      <c r="H18" s="62">
        <f>IF(ISERROR(VLOOKUP($A18,Points!$A$2:$B$75,2,FALSE)),0,VLOOKUP($A18,Points!$A$2:$B$75,2,FALSE))</f>
        <v>36</v>
      </c>
    </row>
    <row r="19" spans="1:8" ht="12">
      <c r="A19" s="42">
        <v>8</v>
      </c>
      <c r="B19" s="66" t="s">
        <v>430</v>
      </c>
      <c r="C19" s="67" t="s">
        <v>83</v>
      </c>
      <c r="D19" s="67" t="s">
        <v>431</v>
      </c>
      <c r="E19" s="67" t="s">
        <v>432</v>
      </c>
      <c r="F19" s="67" t="s">
        <v>433</v>
      </c>
      <c r="G19" s="68" t="s">
        <v>434</v>
      </c>
      <c r="H19" s="62">
        <f>IF(ISERROR(VLOOKUP($A19,Points!$A$2:$B$75,2,FALSE)),0,VLOOKUP($A19,Points!$A$2:$B$75,2,FALSE))</f>
        <v>32</v>
      </c>
    </row>
    <row r="20" spans="1:8" ht="12">
      <c r="A20" s="42">
        <v>9</v>
      </c>
      <c r="B20" s="63" t="s">
        <v>159</v>
      </c>
      <c r="C20" s="64" t="s">
        <v>42</v>
      </c>
      <c r="D20" s="64" t="s">
        <v>216</v>
      </c>
      <c r="E20" s="64" t="s">
        <v>435</v>
      </c>
      <c r="F20" s="64" t="s">
        <v>436</v>
      </c>
      <c r="G20" s="65" t="s">
        <v>437</v>
      </c>
      <c r="H20" s="62">
        <f>IF(ISERROR(VLOOKUP($A20,Points!$A$2:$B$75,2,FALSE)),0,VLOOKUP($A20,Points!$A$2:$B$75,2,FALSE))</f>
        <v>29</v>
      </c>
    </row>
    <row r="21" spans="1:8" ht="12">
      <c r="A21" s="42">
        <v>10</v>
      </c>
      <c r="B21" s="66" t="s">
        <v>157</v>
      </c>
      <c r="C21" s="67" t="s">
        <v>15</v>
      </c>
      <c r="D21" s="67" t="s">
        <v>208</v>
      </c>
      <c r="E21" s="67" t="s">
        <v>438</v>
      </c>
      <c r="F21" s="67" t="s">
        <v>439</v>
      </c>
      <c r="G21" s="68" t="s">
        <v>440</v>
      </c>
      <c r="H21" s="62">
        <f>IF(ISERROR(VLOOKUP($A21,Points!$A$2:$B$75,2,FALSE)),0,VLOOKUP($A21,Points!$A$2:$B$75,2,FALSE))</f>
        <v>26</v>
      </c>
    </row>
    <row r="22" spans="1:8" ht="12">
      <c r="A22" s="42">
        <v>11</v>
      </c>
      <c r="B22" s="66" t="s">
        <v>164</v>
      </c>
      <c r="C22" s="67" t="s">
        <v>10</v>
      </c>
      <c r="D22" s="67" t="s">
        <v>236</v>
      </c>
      <c r="E22" s="67" t="s">
        <v>441</v>
      </c>
      <c r="F22" s="67" t="s">
        <v>442</v>
      </c>
      <c r="G22" s="68" t="s">
        <v>406</v>
      </c>
      <c r="H22" s="62">
        <f>IF(ISERROR(VLOOKUP($A22,Points!$A$2:$B$75,2,FALSE)),0,VLOOKUP($A22,Points!$A$2:$B$75,2,FALSE))</f>
        <v>24</v>
      </c>
    </row>
    <row r="23" spans="1:8" ht="12">
      <c r="A23" s="42">
        <v>12</v>
      </c>
      <c r="B23" s="63" t="s">
        <v>155</v>
      </c>
      <c r="C23" s="64" t="s">
        <v>0</v>
      </c>
      <c r="D23" s="64" t="s">
        <v>199</v>
      </c>
      <c r="E23" s="64" t="s">
        <v>443</v>
      </c>
      <c r="F23" s="64" t="s">
        <v>444</v>
      </c>
      <c r="G23" s="65" t="s">
        <v>445</v>
      </c>
      <c r="H23" s="62">
        <f>IF(ISERROR(VLOOKUP($A23,Points!$A$2:$B$75,2,FALSE)),0,VLOOKUP($A23,Points!$A$2:$B$75,2,FALSE))</f>
        <v>22</v>
      </c>
    </row>
    <row r="24" spans="1:8" ht="12">
      <c r="A24" s="42">
        <v>13</v>
      </c>
      <c r="B24" s="66" t="s">
        <v>156</v>
      </c>
      <c r="C24" s="67" t="s">
        <v>14</v>
      </c>
      <c r="D24" s="67" t="s">
        <v>205</v>
      </c>
      <c r="E24" s="67" t="s">
        <v>416</v>
      </c>
      <c r="F24" s="67" t="s">
        <v>446</v>
      </c>
      <c r="G24" s="68" t="s">
        <v>447</v>
      </c>
      <c r="H24" s="62">
        <f>IF(ISERROR(VLOOKUP($A24,Points!$A$2:$B$75,2,FALSE)),0,VLOOKUP($A24,Points!$A$2:$B$75,2,FALSE))</f>
        <v>20</v>
      </c>
    </row>
    <row r="25" spans="1:8" ht="12">
      <c r="A25" s="42">
        <v>14</v>
      </c>
      <c r="B25" s="63" t="s">
        <v>274</v>
      </c>
      <c r="C25" s="64" t="s">
        <v>78</v>
      </c>
      <c r="D25" s="64" t="s">
        <v>448</v>
      </c>
      <c r="E25" s="64" t="s">
        <v>449</v>
      </c>
      <c r="F25" s="64" t="s">
        <v>450</v>
      </c>
      <c r="G25" s="65" t="s">
        <v>451</v>
      </c>
      <c r="H25" s="62">
        <f>IF(ISERROR(VLOOKUP($A25,Points!$A$2:$B$75,2,FALSE)),0,VLOOKUP($A25,Points!$A$2:$B$75,2,FALSE))</f>
        <v>18</v>
      </c>
    </row>
    <row r="26" spans="1:8" ht="12">
      <c r="A26" s="42">
        <v>15</v>
      </c>
      <c r="B26" s="66" t="s">
        <v>162</v>
      </c>
      <c r="C26" s="67" t="s">
        <v>23</v>
      </c>
      <c r="D26" s="67" t="s">
        <v>228</v>
      </c>
      <c r="E26" s="67" t="s">
        <v>452</v>
      </c>
      <c r="F26" s="67" t="s">
        <v>453</v>
      </c>
      <c r="G26" s="68" t="s">
        <v>454</v>
      </c>
      <c r="H26" s="62">
        <f>IF(ISERROR(VLOOKUP($A26,Points!$A$2:$B$75,2,FALSE)),0,VLOOKUP($A26,Points!$A$2:$B$75,2,FALSE))</f>
        <v>16</v>
      </c>
    </row>
    <row r="27" spans="1:8" ht="12">
      <c r="A27" s="42">
        <v>16</v>
      </c>
      <c r="B27" s="66" t="s">
        <v>168</v>
      </c>
      <c r="C27" s="67" t="s">
        <v>30</v>
      </c>
      <c r="D27" s="67" t="s">
        <v>246</v>
      </c>
      <c r="E27" s="67" t="s">
        <v>455</v>
      </c>
      <c r="F27" s="67" t="s">
        <v>456</v>
      </c>
      <c r="G27" s="68" t="s">
        <v>457</v>
      </c>
      <c r="H27" s="62">
        <f>IF(ISERROR(VLOOKUP($A27,Points!$A$2:$B$75,2,FALSE)),0,VLOOKUP($A27,Points!$A$2:$B$75,2,FALSE))</f>
        <v>15</v>
      </c>
    </row>
    <row r="28" spans="1:8" ht="12">
      <c r="A28" s="42">
        <v>17</v>
      </c>
      <c r="B28" s="63" t="s">
        <v>165</v>
      </c>
      <c r="C28" s="64" t="s">
        <v>65</v>
      </c>
      <c r="D28" s="64" t="s">
        <v>205</v>
      </c>
      <c r="E28" s="64" t="s">
        <v>416</v>
      </c>
      <c r="F28" s="64" t="s">
        <v>458</v>
      </c>
      <c r="G28" s="65" t="s">
        <v>459</v>
      </c>
      <c r="H28" s="62">
        <f>IF(ISERROR(VLOOKUP($A28,Points!$A$2:$B$75,2,FALSE)),0,VLOOKUP($A28,Points!$A$2:$B$75,2,FALSE))</f>
        <v>14</v>
      </c>
    </row>
    <row r="29" spans="1:8" ht="12">
      <c r="A29" s="42">
        <v>18</v>
      </c>
      <c r="B29" s="66" t="s">
        <v>460</v>
      </c>
      <c r="C29" s="67" t="s">
        <v>51</v>
      </c>
      <c r="D29" s="67" t="s">
        <v>216</v>
      </c>
      <c r="E29" s="67" t="s">
        <v>435</v>
      </c>
      <c r="F29" s="67" t="s">
        <v>461</v>
      </c>
      <c r="G29" s="68" t="s">
        <v>462</v>
      </c>
      <c r="H29" s="62">
        <f>IF(ISERROR(VLOOKUP($A29,Points!$A$2:$B$75,2,FALSE)),0,VLOOKUP($A29,Points!$A$2:$B$75,2,FALSE))</f>
        <v>13</v>
      </c>
    </row>
    <row r="30" spans="1:8" ht="12">
      <c r="A30" s="42">
        <v>19</v>
      </c>
      <c r="B30" s="63" t="s">
        <v>400</v>
      </c>
      <c r="C30" s="64" t="s">
        <v>28</v>
      </c>
      <c r="D30" s="64" t="s">
        <v>381</v>
      </c>
      <c r="E30" s="64" t="s">
        <v>463</v>
      </c>
      <c r="F30" s="64" t="s">
        <v>464</v>
      </c>
      <c r="G30" s="65" t="s">
        <v>465</v>
      </c>
      <c r="H30" s="62">
        <f>IF(ISERROR(VLOOKUP($A30,Points!$A$2:$B$75,2,FALSE)),0,VLOOKUP($A30,Points!$A$2:$B$75,2,FALSE))</f>
        <v>12</v>
      </c>
    </row>
    <row r="31" spans="1:8" ht="12">
      <c r="A31" s="42">
        <v>20</v>
      </c>
      <c r="B31" s="66" t="s">
        <v>354</v>
      </c>
      <c r="C31" s="67" t="s">
        <v>80</v>
      </c>
      <c r="D31" s="67" t="s">
        <v>327</v>
      </c>
      <c r="E31" s="67" t="s">
        <v>466</v>
      </c>
      <c r="F31" s="67" t="s">
        <v>467</v>
      </c>
      <c r="G31" s="68" t="s">
        <v>468</v>
      </c>
      <c r="H31" s="62">
        <f>IF(ISERROR(VLOOKUP($A31,Points!$A$2:$B$75,2,FALSE)),0,VLOOKUP($A31,Points!$A$2:$B$75,2,FALSE))</f>
        <v>11</v>
      </c>
    </row>
    <row r="32" spans="1:8" ht="12">
      <c r="A32" s="42">
        <v>21</v>
      </c>
      <c r="B32" s="66" t="s">
        <v>158</v>
      </c>
      <c r="C32" s="67" t="s">
        <v>33</v>
      </c>
      <c r="D32" s="67" t="s">
        <v>212</v>
      </c>
      <c r="E32" s="67" t="s">
        <v>469</v>
      </c>
      <c r="F32" s="67" t="s">
        <v>470</v>
      </c>
      <c r="G32" s="68" t="s">
        <v>471</v>
      </c>
      <c r="H32" s="62">
        <f>IF(ISERROR(VLOOKUP($A32,Points!$A$2:$B$75,2,FALSE)),0,VLOOKUP($A32,Points!$A$2:$B$75,2,FALSE))</f>
        <v>10</v>
      </c>
    </row>
    <row r="33" spans="1:8" ht="12">
      <c r="A33" s="42">
        <v>22</v>
      </c>
      <c r="B33" s="63" t="s">
        <v>303</v>
      </c>
      <c r="C33" s="64" t="s">
        <v>20</v>
      </c>
      <c r="D33" s="64" t="s">
        <v>228</v>
      </c>
      <c r="E33" s="64" t="s">
        <v>452</v>
      </c>
      <c r="F33" s="64" t="s">
        <v>472</v>
      </c>
      <c r="G33" s="65" t="s">
        <v>473</v>
      </c>
      <c r="H33" s="62">
        <f>IF(ISERROR(VLOOKUP($A33,Points!$A$2:$B$75,2,FALSE)),0,VLOOKUP($A33,Points!$A$2:$B$75,2,FALSE))</f>
        <v>9</v>
      </c>
    </row>
    <row r="34" spans="1:8" ht="12">
      <c r="A34" s="42">
        <v>23</v>
      </c>
      <c r="B34" s="66" t="s">
        <v>278</v>
      </c>
      <c r="C34" s="67" t="s">
        <v>44</v>
      </c>
      <c r="D34" s="67" t="s">
        <v>327</v>
      </c>
      <c r="E34" s="67" t="s">
        <v>466</v>
      </c>
      <c r="F34" s="67" t="s">
        <v>474</v>
      </c>
      <c r="G34" s="68" t="s">
        <v>475</v>
      </c>
      <c r="H34" s="62">
        <f>IF(ISERROR(VLOOKUP($A34,Points!$A$2:$B$75,2,FALSE)),0,VLOOKUP($A34,Points!$A$2:$B$75,2,FALSE))</f>
        <v>8</v>
      </c>
    </row>
    <row r="35" spans="1:8" ht="12">
      <c r="A35" s="42">
        <v>24</v>
      </c>
      <c r="B35" s="63" t="s">
        <v>310</v>
      </c>
      <c r="C35" s="64" t="s">
        <v>29</v>
      </c>
      <c r="D35" s="64" t="s">
        <v>476</v>
      </c>
      <c r="E35" s="64" t="s">
        <v>477</v>
      </c>
      <c r="F35" s="64" t="s">
        <v>478</v>
      </c>
      <c r="G35" s="65" t="s">
        <v>479</v>
      </c>
      <c r="H35" s="62">
        <f>IF(ISERROR(VLOOKUP($A35,Points!$A$2:$B$75,2,FALSE)),0,VLOOKUP($A35,Points!$A$2:$B$75,2,FALSE))</f>
        <v>7</v>
      </c>
    </row>
    <row r="36" spans="1:7" ht="12">
      <c r="A36" s="43"/>
      <c r="D36" s="38"/>
      <c r="E36" s="38"/>
      <c r="F36" s="38"/>
      <c r="G36" s="38"/>
    </row>
    <row r="37" spans="1:7" ht="12">
      <c r="A37" s="43"/>
      <c r="D37" s="38"/>
      <c r="E37" s="38"/>
      <c r="F37" s="38"/>
      <c r="G37" s="38"/>
    </row>
    <row r="38" spans="1:7" ht="12">
      <c r="A38" s="43"/>
      <c r="D38" s="38"/>
      <c r="E38" s="38"/>
      <c r="F38" s="38"/>
      <c r="G38" s="38"/>
    </row>
    <row r="39" spans="1:7" ht="12">
      <c r="A39" s="43"/>
      <c r="D39" s="38"/>
      <c r="E39" s="38"/>
      <c r="F39" s="38"/>
      <c r="G39" s="38"/>
    </row>
    <row r="40" spans="1:7" ht="12">
      <c r="A40" s="43"/>
      <c r="D40" s="38"/>
      <c r="E40" s="38"/>
      <c r="F40" s="38"/>
      <c r="G40" s="38"/>
    </row>
    <row r="41" spans="1:7" ht="12">
      <c r="A41" s="43"/>
      <c r="D41" s="38"/>
      <c r="E41" s="38"/>
      <c r="F41" s="38"/>
      <c r="G41" s="38"/>
    </row>
    <row r="42" spans="1:7" ht="12">
      <c r="A42" s="43"/>
      <c r="D42" s="38"/>
      <c r="E42" s="38"/>
      <c r="F42" s="38"/>
      <c r="G42" s="38"/>
    </row>
    <row r="43" spans="1:7" ht="12">
      <c r="A43" s="43"/>
      <c r="D43" s="38"/>
      <c r="E43" s="38"/>
      <c r="F43" s="38"/>
      <c r="G43" s="38"/>
    </row>
    <row r="44" spans="1:7" ht="12">
      <c r="A44" s="43"/>
      <c r="D44" s="38"/>
      <c r="E44" s="38"/>
      <c r="F44" s="38"/>
      <c r="G44" s="38"/>
    </row>
    <row r="45" spans="1:7" ht="12">
      <c r="A45" s="43"/>
      <c r="D45" s="38"/>
      <c r="E45" s="38"/>
      <c r="F45" s="38"/>
      <c r="G45" s="38"/>
    </row>
    <row r="46" spans="1:7" ht="12">
      <c r="A46" s="43"/>
      <c r="D46" s="38"/>
      <c r="E46" s="38"/>
      <c r="F46" s="38"/>
      <c r="G46" s="38"/>
    </row>
    <row r="47" spans="1:7" ht="12">
      <c r="A47" s="43"/>
      <c r="D47" s="38"/>
      <c r="E47" s="38"/>
      <c r="F47" s="38"/>
      <c r="G47" s="38"/>
    </row>
    <row r="48" spans="1:7" ht="12">
      <c r="A48" s="43"/>
      <c r="D48" s="38"/>
      <c r="E48" s="38"/>
      <c r="F48" s="38"/>
      <c r="G48" s="38"/>
    </row>
    <row r="49" spans="4:7" ht="12">
      <c r="D49" s="38"/>
      <c r="E49" s="38"/>
      <c r="F49" s="38"/>
      <c r="G49" s="38"/>
    </row>
    <row r="50" spans="4:7" ht="12">
      <c r="D50" s="38"/>
      <c r="E50" s="38"/>
      <c r="F50" s="38"/>
      <c r="G50" s="38"/>
    </row>
    <row r="51" spans="4:7" ht="12">
      <c r="D51" s="38"/>
      <c r="E51" s="38"/>
      <c r="F51" s="38"/>
      <c r="G51" s="38"/>
    </row>
    <row r="52" spans="4:7" ht="12">
      <c r="D52" s="38"/>
      <c r="E52" s="38"/>
      <c r="F52" s="38"/>
      <c r="G52" s="38"/>
    </row>
    <row r="53" spans="4:7" ht="12">
      <c r="D53" s="38"/>
      <c r="E53" s="38"/>
      <c r="F53" s="38"/>
      <c r="G53" s="38"/>
    </row>
    <row r="54" spans="4:7" ht="12">
      <c r="D54" s="38"/>
      <c r="E54" s="38"/>
      <c r="F54" s="38"/>
      <c r="G54" s="38"/>
    </row>
    <row r="55" spans="4:7" ht="12">
      <c r="D55" s="38"/>
      <c r="E55" s="38"/>
      <c r="F55" s="38"/>
      <c r="G55" s="38"/>
    </row>
    <row r="56" spans="4:7" ht="12">
      <c r="D56" s="38"/>
      <c r="E56" s="38"/>
      <c r="F56" s="38"/>
      <c r="G56" s="38"/>
    </row>
    <row r="57" spans="4:7" ht="12">
      <c r="D57" s="38"/>
      <c r="E57" s="38"/>
      <c r="F57" s="38"/>
      <c r="G57" s="38"/>
    </row>
    <row r="58" spans="4:7" ht="12">
      <c r="D58" s="38"/>
      <c r="E58" s="38"/>
      <c r="F58" s="38"/>
      <c r="G58" s="38"/>
    </row>
    <row r="59" spans="4:7" ht="12">
      <c r="D59" s="38"/>
      <c r="E59" s="38"/>
      <c r="F59" s="38"/>
      <c r="G59" s="38"/>
    </row>
    <row r="60" spans="4:7" ht="12">
      <c r="D60" s="38"/>
      <c r="E60" s="38"/>
      <c r="F60" s="38"/>
      <c r="G60" s="38"/>
    </row>
    <row r="61" spans="4:7" ht="12">
      <c r="D61" s="38"/>
      <c r="E61" s="38"/>
      <c r="F61" s="38"/>
      <c r="G61" s="38"/>
    </row>
    <row r="62" spans="4:7" ht="12">
      <c r="D62" s="38"/>
      <c r="F62" s="38"/>
      <c r="G62" s="38"/>
    </row>
    <row r="63" spans="4:7" ht="12">
      <c r="D63" s="38"/>
      <c r="E63" s="38"/>
      <c r="F63" s="38"/>
      <c r="G63" s="3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2" width="6.7109375" style="0" customWidth="1"/>
    <col min="3" max="3" width="31.421875" style="0" customWidth="1"/>
    <col min="4" max="7" width="12.421875" style="0" customWidth="1"/>
    <col min="8" max="8" width="7.8515625" style="0" customWidth="1"/>
  </cols>
  <sheetData>
    <row r="1" spans="2:7" ht="12">
      <c r="B1" s="63" t="s">
        <v>97</v>
      </c>
      <c r="C1" s="64" t="s">
        <v>141</v>
      </c>
      <c r="D1" s="64" t="s">
        <v>141</v>
      </c>
      <c r="E1" s="64" t="s">
        <v>141</v>
      </c>
      <c r="F1" s="64" t="s">
        <v>141</v>
      </c>
      <c r="G1" s="65" t="s">
        <v>141</v>
      </c>
    </row>
    <row r="2" spans="2:7" ht="12">
      <c r="B2" s="66" t="s">
        <v>147</v>
      </c>
      <c r="C2" s="67" t="s">
        <v>253</v>
      </c>
      <c r="D2" s="67" t="s">
        <v>177</v>
      </c>
      <c r="E2" s="67" t="s">
        <v>178</v>
      </c>
      <c r="F2" s="67" t="s">
        <v>141</v>
      </c>
      <c r="G2" s="68" t="s">
        <v>141</v>
      </c>
    </row>
    <row r="3" spans="2:7" ht="12">
      <c r="B3" s="63" t="s">
        <v>97</v>
      </c>
      <c r="C3" s="64" t="s">
        <v>141</v>
      </c>
      <c r="D3" s="64" t="s">
        <v>141</v>
      </c>
      <c r="E3" s="64" t="s">
        <v>141</v>
      </c>
      <c r="F3" s="64" t="s">
        <v>141</v>
      </c>
      <c r="G3" s="65" t="s">
        <v>141</v>
      </c>
    </row>
    <row r="4" spans="2:7" ht="12">
      <c r="B4" s="66" t="s">
        <v>148</v>
      </c>
      <c r="C4" s="67" t="s">
        <v>179</v>
      </c>
      <c r="D4" s="67" t="s">
        <v>480</v>
      </c>
      <c r="E4" s="67" t="s">
        <v>121</v>
      </c>
      <c r="F4" s="67" t="s">
        <v>141</v>
      </c>
      <c r="G4" s="68" t="s">
        <v>141</v>
      </c>
    </row>
    <row r="5" spans="1:7" ht="12">
      <c r="A5" s="1"/>
      <c r="B5" s="63" t="s">
        <v>116</v>
      </c>
      <c r="C5" s="64" t="s">
        <v>181</v>
      </c>
      <c r="D5" s="64" t="s">
        <v>182</v>
      </c>
      <c r="E5" s="64" t="s">
        <v>117</v>
      </c>
      <c r="F5" s="64" t="s">
        <v>117</v>
      </c>
      <c r="G5" s="65" t="s">
        <v>116</v>
      </c>
    </row>
    <row r="6" spans="1:7" ht="12">
      <c r="A6" s="1"/>
      <c r="B6" s="66" t="s">
        <v>149</v>
      </c>
      <c r="C6" s="67" t="s">
        <v>37</v>
      </c>
      <c r="D6" s="67" t="s">
        <v>183</v>
      </c>
      <c r="E6" s="67" t="s">
        <v>184</v>
      </c>
      <c r="F6" s="67" t="s">
        <v>185</v>
      </c>
      <c r="G6" s="68" t="s">
        <v>186</v>
      </c>
    </row>
    <row r="7" spans="1:7" ht="12">
      <c r="A7" s="1"/>
      <c r="B7" s="63" t="s">
        <v>114</v>
      </c>
      <c r="C7" s="64" t="s">
        <v>187</v>
      </c>
      <c r="D7" s="64" t="s">
        <v>188</v>
      </c>
      <c r="E7" s="64" t="s">
        <v>113</v>
      </c>
      <c r="F7" s="64" t="s">
        <v>113</v>
      </c>
      <c r="G7" s="65" t="s">
        <v>114</v>
      </c>
    </row>
    <row r="8" spans="1:9" ht="12">
      <c r="A8" s="69">
        <v>1</v>
      </c>
      <c r="B8" s="66" t="s">
        <v>152</v>
      </c>
      <c r="C8" s="67" t="s">
        <v>69</v>
      </c>
      <c r="D8" s="67" t="s">
        <v>189</v>
      </c>
      <c r="E8" s="67" t="s">
        <v>481</v>
      </c>
      <c r="F8" s="67" t="s">
        <v>482</v>
      </c>
      <c r="G8" s="68" t="s">
        <v>483</v>
      </c>
      <c r="H8" s="62">
        <f>IF(ISERROR(VLOOKUP($A8,Points!$A$2:$B$75,2,FALSE)),0,VLOOKUP($A8,Points!$A$2:$B$75,2,FALSE))</f>
        <v>100</v>
      </c>
      <c r="I8" s="29"/>
    </row>
    <row r="9" spans="1:8" ht="12">
      <c r="A9" s="40">
        <v>2</v>
      </c>
      <c r="B9" s="63" t="s">
        <v>160</v>
      </c>
      <c r="C9" s="64" t="s">
        <v>67</v>
      </c>
      <c r="D9" s="64" t="s">
        <v>220</v>
      </c>
      <c r="E9" s="64" t="s">
        <v>484</v>
      </c>
      <c r="F9" s="64" t="s">
        <v>485</v>
      </c>
      <c r="G9" s="65" t="s">
        <v>486</v>
      </c>
      <c r="H9" s="62">
        <f>IF(ISERROR(VLOOKUP($A9,Points!$A$2:$B$75,2,FALSE)),0,VLOOKUP($A9,Points!$A$2:$B$75,2,FALSE))</f>
        <v>80</v>
      </c>
    </row>
    <row r="10" spans="1:8" ht="12">
      <c r="A10" s="69">
        <v>3</v>
      </c>
      <c r="B10" s="66" t="s">
        <v>262</v>
      </c>
      <c r="C10" s="67" t="s">
        <v>82</v>
      </c>
      <c r="D10" s="67" t="s">
        <v>377</v>
      </c>
      <c r="E10" s="67" t="s">
        <v>487</v>
      </c>
      <c r="F10" s="67" t="s">
        <v>488</v>
      </c>
      <c r="G10" s="68" t="s">
        <v>380</v>
      </c>
      <c r="H10" s="62">
        <f>IF(ISERROR(VLOOKUP($A10,Points!$A$2:$B$75,2,FALSE)),0,VLOOKUP($A10,Points!$A$2:$B$75,2,FALSE))</f>
        <v>60</v>
      </c>
    </row>
    <row r="11" spans="1:8" ht="12">
      <c r="A11" s="40">
        <v>4</v>
      </c>
      <c r="B11" s="63" t="s">
        <v>400</v>
      </c>
      <c r="C11" s="64" t="s">
        <v>28</v>
      </c>
      <c r="D11" s="64" t="s">
        <v>381</v>
      </c>
      <c r="E11" s="64" t="s">
        <v>489</v>
      </c>
      <c r="F11" s="64" t="s">
        <v>490</v>
      </c>
      <c r="G11" s="65" t="s">
        <v>491</v>
      </c>
      <c r="H11" s="62">
        <f>IF(ISERROR(VLOOKUP($A11,Points!$A$2:$B$75,2,FALSE)),0,VLOOKUP($A11,Points!$A$2:$B$75,2,FALSE))</f>
        <v>50</v>
      </c>
    </row>
    <row r="12" spans="1:8" ht="12">
      <c r="A12" s="69">
        <v>5</v>
      </c>
      <c r="B12" s="66" t="s">
        <v>164</v>
      </c>
      <c r="C12" s="67" t="s">
        <v>10</v>
      </c>
      <c r="D12" s="67" t="s">
        <v>236</v>
      </c>
      <c r="E12" s="67" t="s">
        <v>492</v>
      </c>
      <c r="F12" s="67" t="s">
        <v>493</v>
      </c>
      <c r="G12" s="68" t="s">
        <v>494</v>
      </c>
      <c r="H12" s="62">
        <f>IF(ISERROR(VLOOKUP($A12,Points!$A$2:$B$75,2,FALSE)),0,VLOOKUP($A12,Points!$A$2:$B$75,2,FALSE))</f>
        <v>45</v>
      </c>
    </row>
    <row r="13" spans="1:8" ht="12">
      <c r="A13" s="40">
        <v>6</v>
      </c>
      <c r="B13" s="66" t="s">
        <v>315</v>
      </c>
      <c r="C13" s="67" t="s">
        <v>16</v>
      </c>
      <c r="D13" s="67" t="s">
        <v>205</v>
      </c>
      <c r="E13" s="67" t="s">
        <v>495</v>
      </c>
      <c r="F13" s="67" t="s">
        <v>496</v>
      </c>
      <c r="G13" s="68" t="s">
        <v>497</v>
      </c>
      <c r="H13" s="62">
        <f>IF(ISERROR(VLOOKUP($A13,Points!$A$2:$B$75,2,FALSE)),0,VLOOKUP($A13,Points!$A$2:$B$75,2,FALSE))</f>
        <v>40</v>
      </c>
    </row>
    <row r="14" spans="1:8" ht="12">
      <c r="A14" s="69">
        <v>7</v>
      </c>
      <c r="B14" s="63" t="s">
        <v>498</v>
      </c>
      <c r="C14" s="64" t="s">
        <v>11</v>
      </c>
      <c r="D14" s="64" t="s">
        <v>224</v>
      </c>
      <c r="E14" s="64" t="s">
        <v>499</v>
      </c>
      <c r="F14" s="64" t="s">
        <v>500</v>
      </c>
      <c r="G14" s="65" t="s">
        <v>501</v>
      </c>
      <c r="H14" s="62">
        <f>IF(ISERROR(VLOOKUP($A14,Points!$A$2:$B$75,2,FALSE)),0,VLOOKUP($A14,Points!$A$2:$B$75,2,FALSE))</f>
        <v>36</v>
      </c>
    </row>
    <row r="15" spans="1:8" ht="12">
      <c r="A15" s="40">
        <v>8</v>
      </c>
      <c r="B15" s="66" t="s">
        <v>168</v>
      </c>
      <c r="C15" s="67" t="s">
        <v>30</v>
      </c>
      <c r="D15" s="67" t="s">
        <v>246</v>
      </c>
      <c r="E15" s="67" t="s">
        <v>229</v>
      </c>
      <c r="F15" s="67" t="s">
        <v>502</v>
      </c>
      <c r="G15" s="68" t="s">
        <v>503</v>
      </c>
      <c r="H15" s="62">
        <f>IF(ISERROR(VLOOKUP($A15,Points!$A$2:$B$75,2,FALSE)),0,VLOOKUP($A15,Points!$A$2:$B$75,2,FALSE))</f>
        <v>32</v>
      </c>
    </row>
    <row r="16" spans="1:8" ht="12">
      <c r="A16" s="69">
        <v>9</v>
      </c>
      <c r="B16" s="63" t="s">
        <v>163</v>
      </c>
      <c r="C16" s="64" t="s">
        <v>70</v>
      </c>
      <c r="D16" s="64" t="s">
        <v>232</v>
      </c>
      <c r="E16" s="64" t="s">
        <v>504</v>
      </c>
      <c r="F16" s="64" t="s">
        <v>505</v>
      </c>
      <c r="G16" s="65" t="s">
        <v>506</v>
      </c>
      <c r="H16" s="62">
        <f>IF(ISERROR(VLOOKUP($A16,Points!$A$2:$B$75,2,FALSE)),0,VLOOKUP($A16,Points!$A$2:$B$75,2,FALSE))</f>
        <v>29</v>
      </c>
    </row>
    <row r="17" spans="1:8" ht="12">
      <c r="A17" s="40">
        <v>10</v>
      </c>
      <c r="B17" s="66" t="s">
        <v>156</v>
      </c>
      <c r="C17" s="67" t="s">
        <v>14</v>
      </c>
      <c r="D17" s="67" t="s">
        <v>205</v>
      </c>
      <c r="E17" s="67" t="s">
        <v>495</v>
      </c>
      <c r="F17" s="67" t="s">
        <v>507</v>
      </c>
      <c r="G17" s="68" t="s">
        <v>508</v>
      </c>
      <c r="H17" s="62">
        <f>IF(ISERROR(VLOOKUP($A17,Points!$A$2:$B$75,2,FALSE)),0,VLOOKUP($A17,Points!$A$2:$B$75,2,FALSE))</f>
        <v>26</v>
      </c>
    </row>
    <row r="18" spans="1:8" ht="12">
      <c r="A18" s="69">
        <v>11</v>
      </c>
      <c r="B18" s="66" t="s">
        <v>154</v>
      </c>
      <c r="C18" s="67" t="s">
        <v>62</v>
      </c>
      <c r="D18" s="67" t="s">
        <v>199</v>
      </c>
      <c r="E18" s="67" t="s">
        <v>509</v>
      </c>
      <c r="F18" s="67" t="s">
        <v>510</v>
      </c>
      <c r="G18" s="68" t="s">
        <v>511</v>
      </c>
      <c r="H18" s="62">
        <f>IF(ISERROR(VLOOKUP($A18,Points!$A$2:$B$75,2,FALSE)),0,VLOOKUP($A18,Points!$A$2:$B$75,2,FALSE))</f>
        <v>24</v>
      </c>
    </row>
    <row r="19" spans="1:8" ht="12">
      <c r="A19" s="40">
        <v>12</v>
      </c>
      <c r="B19" s="63" t="s">
        <v>158</v>
      </c>
      <c r="C19" s="64" t="s">
        <v>33</v>
      </c>
      <c r="D19" s="64" t="s">
        <v>212</v>
      </c>
      <c r="E19" s="64" t="s">
        <v>512</v>
      </c>
      <c r="F19" s="64" t="s">
        <v>513</v>
      </c>
      <c r="G19" s="65" t="s">
        <v>514</v>
      </c>
      <c r="H19" s="62">
        <f>IF(ISERROR(VLOOKUP($A19,Points!$A$2:$B$75,2,FALSE)),0,VLOOKUP($A19,Points!$A$2:$B$75,2,FALSE))</f>
        <v>22</v>
      </c>
    </row>
    <row r="20" spans="1:8" ht="12">
      <c r="A20" s="69">
        <v>13</v>
      </c>
      <c r="B20" s="66" t="s">
        <v>161</v>
      </c>
      <c r="C20" s="67" t="s">
        <v>59</v>
      </c>
      <c r="D20" s="67" t="s">
        <v>224</v>
      </c>
      <c r="E20" s="67" t="s">
        <v>499</v>
      </c>
      <c r="F20" s="67" t="s">
        <v>515</v>
      </c>
      <c r="G20" s="68" t="s">
        <v>516</v>
      </c>
      <c r="H20" s="62">
        <f>IF(ISERROR(VLOOKUP($A20,Points!$A$2:$B$75,2,FALSE)),0,VLOOKUP($A20,Points!$A$2:$B$75,2,FALSE))</f>
        <v>20</v>
      </c>
    </row>
    <row r="21" spans="1:8" ht="12">
      <c r="A21" s="40">
        <v>14</v>
      </c>
      <c r="B21" s="63" t="s">
        <v>274</v>
      </c>
      <c r="C21" s="64" t="s">
        <v>78</v>
      </c>
      <c r="D21" s="64" t="s">
        <v>448</v>
      </c>
      <c r="E21" s="64" t="s">
        <v>517</v>
      </c>
      <c r="F21" s="64" t="s">
        <v>518</v>
      </c>
      <c r="G21" s="65" t="s">
        <v>519</v>
      </c>
      <c r="H21" s="62">
        <f>IF(ISERROR(VLOOKUP($A21,Points!$A$2:$B$75,2,FALSE)),0,VLOOKUP($A21,Points!$A$2:$B$75,2,FALSE))</f>
        <v>18</v>
      </c>
    </row>
    <row r="22" spans="1:8" ht="12">
      <c r="A22" s="69">
        <v>15</v>
      </c>
      <c r="B22" s="66" t="s">
        <v>157</v>
      </c>
      <c r="C22" s="67" t="s">
        <v>15</v>
      </c>
      <c r="D22" s="67" t="s">
        <v>208</v>
      </c>
      <c r="E22" s="67" t="s">
        <v>520</v>
      </c>
      <c r="F22" s="67" t="s">
        <v>521</v>
      </c>
      <c r="G22" s="68" t="s">
        <v>522</v>
      </c>
      <c r="H22" s="62">
        <f>IF(ISERROR(VLOOKUP($A22,Points!$A$2:$B$75,2,FALSE)),0,VLOOKUP($A22,Points!$A$2:$B$75,2,FALSE))</f>
        <v>16</v>
      </c>
    </row>
    <row r="23" spans="1:8" ht="12">
      <c r="A23" s="40">
        <v>16</v>
      </c>
      <c r="B23" s="66" t="s">
        <v>167</v>
      </c>
      <c r="C23" s="67" t="s">
        <v>60</v>
      </c>
      <c r="D23" s="67" t="s">
        <v>224</v>
      </c>
      <c r="E23" s="67" t="s">
        <v>499</v>
      </c>
      <c r="F23" s="67" t="s">
        <v>523</v>
      </c>
      <c r="G23" s="68" t="s">
        <v>524</v>
      </c>
      <c r="H23" s="62">
        <f>IF(ISERROR(VLOOKUP($A23,Points!$A$2:$B$75,2,FALSE)),0,VLOOKUP($A23,Points!$A$2:$B$75,2,FALSE))</f>
        <v>15</v>
      </c>
    </row>
    <row r="24" spans="1:8" ht="12">
      <c r="A24" s="69">
        <v>17</v>
      </c>
      <c r="B24" s="63" t="s">
        <v>303</v>
      </c>
      <c r="C24" s="64" t="s">
        <v>20</v>
      </c>
      <c r="D24" s="64" t="s">
        <v>228</v>
      </c>
      <c r="E24" s="64" t="s">
        <v>525</v>
      </c>
      <c r="F24" s="64" t="s">
        <v>526</v>
      </c>
      <c r="G24" s="65" t="s">
        <v>527</v>
      </c>
      <c r="H24" s="62">
        <f>IF(ISERROR(VLOOKUP($A24,Points!$A$2:$B$75,2,FALSE)),0,VLOOKUP($A24,Points!$A$2:$B$75,2,FALSE))</f>
        <v>14</v>
      </c>
    </row>
    <row r="25" spans="1:8" ht="12">
      <c r="A25" s="40">
        <v>18</v>
      </c>
      <c r="B25" s="66" t="s">
        <v>162</v>
      </c>
      <c r="C25" s="67" t="s">
        <v>23</v>
      </c>
      <c r="D25" s="67" t="s">
        <v>228</v>
      </c>
      <c r="E25" s="67" t="s">
        <v>525</v>
      </c>
      <c r="F25" s="67" t="s">
        <v>528</v>
      </c>
      <c r="G25" s="68" t="s">
        <v>529</v>
      </c>
      <c r="H25" s="62">
        <f>IF(ISERROR(VLOOKUP($A25,Points!$A$2:$B$75,2,FALSE)),0,VLOOKUP($A25,Points!$A$2:$B$75,2,FALSE))</f>
        <v>13</v>
      </c>
    </row>
    <row r="26" spans="1:8" ht="12">
      <c r="A26" s="69">
        <v>19</v>
      </c>
      <c r="B26" s="63" t="s">
        <v>278</v>
      </c>
      <c r="C26" s="64" t="s">
        <v>44</v>
      </c>
      <c r="D26" s="64" t="s">
        <v>327</v>
      </c>
      <c r="E26" s="64" t="s">
        <v>530</v>
      </c>
      <c r="F26" s="64" t="s">
        <v>531</v>
      </c>
      <c r="G26" s="65" t="s">
        <v>532</v>
      </c>
      <c r="H26" s="62">
        <f>IF(ISERROR(VLOOKUP($A26,Points!$A$2:$B$75,2,FALSE)),0,VLOOKUP($A26,Points!$A$2:$B$75,2,FALSE))</f>
        <v>12</v>
      </c>
    </row>
    <row r="27" spans="1:8" ht="12">
      <c r="A27" s="40">
        <v>20</v>
      </c>
      <c r="B27" s="66" t="s">
        <v>165</v>
      </c>
      <c r="C27" s="67" t="s">
        <v>65</v>
      </c>
      <c r="D27" s="67" t="s">
        <v>205</v>
      </c>
      <c r="E27" s="67" t="s">
        <v>495</v>
      </c>
      <c r="F27" s="67" t="s">
        <v>533</v>
      </c>
      <c r="G27" s="68" t="s">
        <v>534</v>
      </c>
      <c r="H27" s="62">
        <f>IF(ISERROR(VLOOKUP($A27,Points!$A$2:$B$75,2,FALSE)),0,VLOOKUP($A27,Points!$A$2:$B$75,2,FALSE))</f>
        <v>11</v>
      </c>
    </row>
    <row r="28" spans="1:8" ht="12">
      <c r="A28" s="69">
        <v>21</v>
      </c>
      <c r="B28" s="66" t="s">
        <v>310</v>
      </c>
      <c r="C28" s="67" t="s">
        <v>29</v>
      </c>
      <c r="D28" s="67" t="s">
        <v>476</v>
      </c>
      <c r="E28" s="67" t="s">
        <v>535</v>
      </c>
      <c r="F28" s="67" t="s">
        <v>536</v>
      </c>
      <c r="G28" s="68" t="s">
        <v>537</v>
      </c>
      <c r="H28" s="62">
        <f>IF(ISERROR(VLOOKUP($A28,Points!$A$2:$B$75,2,FALSE)),0,VLOOKUP($A28,Points!$A$2:$B$75,2,FALSE))</f>
        <v>10</v>
      </c>
    </row>
    <row r="30" spans="4:7" ht="12">
      <c r="D30" s="41"/>
      <c r="E30" s="41"/>
      <c r="F30" s="41"/>
      <c r="G30" s="41"/>
    </row>
    <row r="31" spans="4:7" ht="12">
      <c r="D31" s="41"/>
      <c r="E31" s="41"/>
      <c r="F31" s="41"/>
      <c r="G31" s="41"/>
    </row>
    <row r="32" spans="4:7" ht="12">
      <c r="D32" s="41"/>
      <c r="E32" s="41"/>
      <c r="F32" s="41"/>
      <c r="G32" s="41"/>
    </row>
    <row r="33" spans="4:7" ht="12">
      <c r="D33" s="41"/>
      <c r="E33" s="41"/>
      <c r="F33" s="41"/>
      <c r="G33" s="41"/>
    </row>
    <row r="34" spans="4:7" ht="12">
      <c r="D34" s="41"/>
      <c r="E34" s="41"/>
      <c r="F34" s="41"/>
      <c r="G34" s="41"/>
    </row>
    <row r="35" spans="4:7" ht="12">
      <c r="D35" s="41"/>
      <c r="E35" s="41"/>
      <c r="F35" s="41"/>
      <c r="G35" s="41"/>
    </row>
    <row r="36" spans="4:7" ht="12">
      <c r="D36" s="41"/>
      <c r="E36" s="41"/>
      <c r="F36" s="41"/>
      <c r="G36" s="41"/>
    </row>
    <row r="37" spans="4:7" ht="12">
      <c r="D37" s="41"/>
      <c r="E37" s="41"/>
      <c r="F37" s="41"/>
      <c r="G37" s="41"/>
    </row>
    <row r="38" spans="4:7" ht="12">
      <c r="D38" s="41"/>
      <c r="E38" s="41"/>
      <c r="F38" s="41"/>
      <c r="G38" s="41"/>
    </row>
    <row r="39" spans="4:7" ht="12">
      <c r="D39" s="41"/>
      <c r="E39" s="41"/>
      <c r="F39" s="41"/>
      <c r="G39" s="41"/>
    </row>
    <row r="40" spans="4:7" ht="12">
      <c r="D40" s="41"/>
      <c r="E40" s="41"/>
      <c r="F40" s="41"/>
      <c r="G40" s="41"/>
    </row>
    <row r="41" spans="4:7" ht="12">
      <c r="D41" s="41"/>
      <c r="E41" s="41"/>
      <c r="F41" s="41"/>
      <c r="G41" s="41"/>
    </row>
    <row r="42" spans="4:7" ht="12">
      <c r="D42" s="41"/>
      <c r="E42" s="41"/>
      <c r="F42" s="41"/>
      <c r="G42" s="41"/>
    </row>
    <row r="43" spans="4:7" ht="12">
      <c r="D43" s="41"/>
      <c r="E43" s="41"/>
      <c r="F43" s="41"/>
      <c r="G43" s="41"/>
    </row>
    <row r="44" spans="4:7" ht="12">
      <c r="D44" s="41"/>
      <c r="E44" s="41"/>
      <c r="F44" s="41"/>
      <c r="G44" s="41"/>
    </row>
    <row r="45" spans="4:7" ht="12">
      <c r="D45" s="41"/>
      <c r="E45" s="41"/>
      <c r="G45" s="41"/>
    </row>
    <row r="46" spans="4:7" ht="12">
      <c r="D46" s="41"/>
      <c r="E46" s="41"/>
      <c r="F46" s="41"/>
      <c r="G46" s="41"/>
    </row>
    <row r="47" spans="4:7" ht="12">
      <c r="D47" s="41"/>
      <c r="E47" s="41"/>
      <c r="F47" s="41"/>
      <c r="G47" s="41"/>
    </row>
    <row r="48" spans="4:7" ht="12">
      <c r="D48" s="41"/>
      <c r="E48" s="41"/>
      <c r="F48" s="41"/>
      <c r="G48" s="41"/>
    </row>
    <row r="49" spans="4:7" ht="12">
      <c r="D49" s="41"/>
      <c r="E49" s="41"/>
      <c r="F49" s="41"/>
      <c r="G49" s="41"/>
    </row>
    <row r="50" spans="4:7" ht="12">
      <c r="D50" s="41"/>
      <c r="E50" s="41"/>
      <c r="F50" s="41"/>
      <c r="G50" s="41"/>
    </row>
    <row r="51" spans="4:7" ht="12">
      <c r="D51" s="41"/>
      <c r="E51" s="41"/>
      <c r="F51" s="41"/>
      <c r="G51" s="41"/>
    </row>
    <row r="52" spans="4:7" ht="12">
      <c r="D52" s="41"/>
      <c r="F52" s="41"/>
      <c r="G52" s="41"/>
    </row>
    <row r="53" spans="4:7" ht="12">
      <c r="D53" s="41"/>
      <c r="E53" s="41"/>
      <c r="F53" s="41"/>
      <c r="G53" s="41"/>
    </row>
    <row r="54" spans="4:7" ht="12">
      <c r="D54" s="41"/>
      <c r="E54" s="41"/>
      <c r="F54" s="41"/>
      <c r="G54" s="41"/>
    </row>
    <row r="55" spans="4:7" ht="12">
      <c r="D55" s="41"/>
      <c r="E55" s="41"/>
      <c r="F55" s="41"/>
      <c r="G55" s="41"/>
    </row>
    <row r="56" spans="4:7" ht="12">
      <c r="D56" s="41"/>
      <c r="E56" s="41"/>
      <c r="F56" s="41"/>
      <c r="G56" s="41"/>
    </row>
    <row r="57" spans="4:7" ht="12">
      <c r="D57" s="41"/>
      <c r="E57" s="41"/>
      <c r="F57" s="41"/>
      <c r="G57" s="41"/>
    </row>
    <row r="58" spans="4:7" ht="12">
      <c r="D58" s="41"/>
      <c r="E58" s="41"/>
      <c r="F58" s="41"/>
      <c r="G58" s="41"/>
    </row>
    <row r="59" spans="4:7" ht="12">
      <c r="D59" s="41"/>
      <c r="E59" s="41"/>
      <c r="F59" s="41"/>
      <c r="G59" s="41"/>
    </row>
    <row r="60" spans="4:7" ht="12">
      <c r="D60" s="41"/>
      <c r="E60" s="41"/>
      <c r="F60" s="41"/>
      <c r="G60" s="41"/>
    </row>
    <row r="61" spans="4:7" ht="12">
      <c r="D61" s="41"/>
      <c r="E61" s="41"/>
      <c r="F61" s="41"/>
      <c r="G61" s="41"/>
    </row>
    <row r="62" spans="4:7" ht="12">
      <c r="D62" s="41"/>
      <c r="E62" s="41"/>
      <c r="G62" s="4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I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7109375" style="1" customWidth="1"/>
    <col min="3" max="3" width="31.421875" style="1" customWidth="1"/>
    <col min="4" max="7" width="12.421875" style="1" customWidth="1"/>
    <col min="8" max="8" width="7.8515625" style="1" customWidth="1"/>
    <col min="9" max="9" width="8.8515625" style="0" customWidth="1"/>
    <col min="10" max="16384" width="9.140625" style="1" customWidth="1"/>
  </cols>
  <sheetData>
    <row r="2" ht="12">
      <c r="C2" s="44"/>
    </row>
    <row r="7" spans="4:7" ht="12">
      <c r="D7" s="38"/>
      <c r="E7" s="38"/>
      <c r="F7" s="38"/>
      <c r="G7" s="38"/>
    </row>
    <row r="8" spans="4:7" ht="12">
      <c r="D8" s="38"/>
      <c r="E8" s="38"/>
      <c r="F8" s="38"/>
      <c r="G8" s="38"/>
    </row>
    <row r="9" spans="4:9" ht="12">
      <c r="D9" s="38"/>
      <c r="E9" s="38"/>
      <c r="F9" s="38"/>
      <c r="G9" s="38"/>
      <c r="I9" s="29"/>
    </row>
    <row r="10" spans="4:7" ht="12">
      <c r="D10" s="38"/>
      <c r="E10" s="38"/>
      <c r="F10" s="38"/>
      <c r="G10" s="38"/>
    </row>
    <row r="11" spans="4:7" ht="12">
      <c r="D11" s="38"/>
      <c r="E11" s="38"/>
      <c r="F11" s="38"/>
      <c r="G11" s="38"/>
    </row>
    <row r="12" spans="4:7" ht="12">
      <c r="D12" s="38"/>
      <c r="E12" s="38"/>
      <c r="F12" s="38"/>
      <c r="G12" s="38"/>
    </row>
    <row r="13" spans="4:7" ht="12">
      <c r="D13" s="38"/>
      <c r="E13" s="38"/>
      <c r="F13" s="38"/>
      <c r="G13" s="38"/>
    </row>
    <row r="14" spans="4:7" ht="12">
      <c r="D14" s="38"/>
      <c r="E14" s="38"/>
      <c r="F14" s="38"/>
      <c r="G14" s="38"/>
    </row>
    <row r="15" spans="4:7" ht="12">
      <c r="D15" s="38"/>
      <c r="E15" s="38"/>
      <c r="F15" s="38"/>
      <c r="G15" s="38"/>
    </row>
    <row r="16" spans="4:7" ht="12">
      <c r="D16" s="38"/>
      <c r="E16" s="38"/>
      <c r="F16" s="38"/>
      <c r="G16" s="38"/>
    </row>
    <row r="17" spans="4:7" ht="12">
      <c r="D17" s="38"/>
      <c r="E17" s="38"/>
      <c r="F17" s="38"/>
      <c r="G17" s="38"/>
    </row>
    <row r="18" spans="4:7" ht="12">
      <c r="D18" s="38"/>
      <c r="E18" s="38"/>
      <c r="F18" s="38"/>
      <c r="G18" s="38"/>
    </row>
    <row r="19" spans="4:7" ht="12">
      <c r="D19" s="38"/>
      <c r="E19" s="38"/>
      <c r="F19" s="38"/>
      <c r="G19" s="38"/>
    </row>
    <row r="20" spans="4:7" ht="12">
      <c r="D20" s="38"/>
      <c r="E20" s="38"/>
      <c r="F20" s="38"/>
      <c r="G20" s="38"/>
    </row>
    <row r="21" spans="4:7" ht="12">
      <c r="D21" s="38"/>
      <c r="E21" s="38"/>
      <c r="F21" s="38"/>
      <c r="G21" s="38"/>
    </row>
    <row r="22" spans="4:7" ht="12">
      <c r="D22" s="38"/>
      <c r="E22" s="38"/>
      <c r="F22" s="38"/>
      <c r="G22" s="38"/>
    </row>
    <row r="23" spans="4:7" ht="12">
      <c r="D23" s="38"/>
      <c r="E23" s="38"/>
      <c r="F23" s="38"/>
      <c r="G23" s="38"/>
    </row>
    <row r="24" spans="4:7" ht="12">
      <c r="D24" s="38"/>
      <c r="E24" s="38"/>
      <c r="F24" s="38"/>
      <c r="G24" s="38"/>
    </row>
    <row r="25" spans="4:7" ht="12">
      <c r="D25" s="38"/>
      <c r="E25" s="38"/>
      <c r="F25" s="38"/>
      <c r="G25" s="38"/>
    </row>
    <row r="26" spans="4:7" ht="12">
      <c r="D26" s="38"/>
      <c r="E26" s="38"/>
      <c r="F26" s="38"/>
      <c r="G26" s="38"/>
    </row>
    <row r="27" spans="4:7" ht="12">
      <c r="D27" s="38"/>
      <c r="E27" s="38"/>
      <c r="F27" s="38"/>
      <c r="G27" s="38"/>
    </row>
    <row r="28" spans="4:7" ht="12">
      <c r="D28" s="38"/>
      <c r="E28" s="38"/>
      <c r="F28" s="38"/>
      <c r="G28" s="38"/>
    </row>
    <row r="29" spans="4:7" ht="12">
      <c r="D29" s="38"/>
      <c r="E29" s="38"/>
      <c r="F29" s="38"/>
      <c r="G29" s="38"/>
    </row>
    <row r="30" spans="4:7" ht="12">
      <c r="D30" s="38"/>
      <c r="E30" s="38"/>
      <c r="F30" s="38"/>
      <c r="G30" s="38"/>
    </row>
    <row r="31" spans="4:7" ht="12">
      <c r="D31" s="38"/>
      <c r="E31" s="38"/>
      <c r="F31" s="38"/>
      <c r="G31" s="38"/>
    </row>
    <row r="32" spans="4:7" ht="12">
      <c r="D32" s="38"/>
      <c r="E32" s="38"/>
      <c r="F32" s="38"/>
      <c r="G32" s="38"/>
    </row>
    <row r="33" spans="4:7" ht="12">
      <c r="D33" s="38"/>
      <c r="E33" s="38"/>
      <c r="F33" s="38"/>
      <c r="G33" s="38"/>
    </row>
    <row r="34" spans="4:7" ht="12">
      <c r="D34" s="38"/>
      <c r="E34" s="38"/>
      <c r="F34" s="38"/>
      <c r="G34" s="38"/>
    </row>
    <row r="35" spans="4:7" ht="12">
      <c r="D35" s="38"/>
      <c r="E35" s="38"/>
      <c r="F35" s="38"/>
      <c r="G35" s="38"/>
    </row>
    <row r="36" spans="4:7" ht="12">
      <c r="D36" s="38"/>
      <c r="E36" s="38"/>
      <c r="F36" s="38"/>
      <c r="G36" s="38"/>
    </row>
    <row r="37" spans="4:7" ht="12">
      <c r="D37" s="38"/>
      <c r="E37" s="38"/>
      <c r="F37" s="38"/>
      <c r="G37" s="38"/>
    </row>
    <row r="38" spans="4:7" ht="12">
      <c r="D38" s="38"/>
      <c r="E38" s="38"/>
      <c r="F38" s="38"/>
      <c r="G38" s="38"/>
    </row>
    <row r="39" spans="4:7" ht="12">
      <c r="D39" s="38"/>
      <c r="E39" s="38"/>
      <c r="F39" s="38"/>
      <c r="G39" s="38"/>
    </row>
    <row r="40" spans="4:7" ht="12">
      <c r="D40" s="38"/>
      <c r="E40" s="38"/>
      <c r="F40" s="38"/>
      <c r="G40" s="38"/>
    </row>
    <row r="41" spans="4:7" ht="12">
      <c r="D41" s="38"/>
      <c r="E41" s="38"/>
      <c r="F41" s="38"/>
      <c r="G41" s="38"/>
    </row>
    <row r="42" spans="4:7" ht="12">
      <c r="D42" s="38"/>
      <c r="E42" s="38"/>
      <c r="F42" s="38"/>
      <c r="G42" s="38"/>
    </row>
    <row r="43" spans="4:7" ht="12">
      <c r="D43" s="38"/>
      <c r="E43" s="38"/>
      <c r="F43" s="38"/>
      <c r="G43" s="38"/>
    </row>
    <row r="44" spans="4:7" ht="12">
      <c r="D44" s="38"/>
      <c r="E44" s="38"/>
      <c r="F44" s="38"/>
      <c r="G44" s="38"/>
    </row>
    <row r="45" spans="4:7" ht="12">
      <c r="D45" s="38"/>
      <c r="E45" s="38"/>
      <c r="F45" s="38"/>
      <c r="G45" s="38"/>
    </row>
    <row r="46" spans="4:7" ht="12">
      <c r="D46" s="38"/>
      <c r="E46" s="38"/>
      <c r="F46" s="38"/>
      <c r="G46" s="38"/>
    </row>
    <row r="47" spans="4:7" ht="12">
      <c r="D47" s="38"/>
      <c r="E47" s="38"/>
      <c r="F47" s="38"/>
      <c r="G47" s="38"/>
    </row>
    <row r="48" spans="4:7" ht="12">
      <c r="D48" s="38"/>
      <c r="E48" s="38"/>
      <c r="F48" s="38"/>
      <c r="G48" s="38"/>
    </row>
    <row r="49" spans="4:7" ht="12">
      <c r="D49" s="38"/>
      <c r="E49" s="38"/>
      <c r="F49" s="38"/>
      <c r="G49" s="38"/>
    </row>
    <row r="50" spans="4:6" ht="12">
      <c r="D50" s="38"/>
      <c r="E50" s="38"/>
      <c r="F50" s="38"/>
    </row>
    <row r="51" spans="4:7" ht="12">
      <c r="D51" s="38"/>
      <c r="E51" s="38"/>
      <c r="F51" s="38"/>
      <c r="G51" s="38"/>
    </row>
    <row r="52" spans="4:7" ht="12">
      <c r="D52" s="38"/>
      <c r="E52" s="38"/>
      <c r="F52" s="38"/>
      <c r="G52" s="38"/>
    </row>
    <row r="53" spans="4:7" ht="12">
      <c r="D53" s="38"/>
      <c r="E53" s="38"/>
      <c r="F53" s="38"/>
      <c r="G53" s="38"/>
    </row>
    <row r="54" spans="4:7" ht="12">
      <c r="D54" s="38"/>
      <c r="E54" s="38"/>
      <c r="F54" s="38"/>
      <c r="G54" s="38"/>
    </row>
    <row r="55" spans="4:7" ht="12">
      <c r="D55" s="38"/>
      <c r="E55" s="38"/>
      <c r="F55" s="38"/>
      <c r="G55" s="38"/>
    </row>
    <row r="56" spans="4:7" ht="12">
      <c r="D56" s="38"/>
      <c r="E56" s="38"/>
      <c r="F56" s="38"/>
      <c r="G56" s="38"/>
    </row>
    <row r="57" spans="4:7" ht="12">
      <c r="D57" s="38"/>
      <c r="E57" s="38"/>
      <c r="F57" s="38"/>
      <c r="G57" s="38"/>
    </row>
    <row r="58" spans="4:7" ht="12">
      <c r="D58" s="38"/>
      <c r="E58" s="38"/>
      <c r="F58" s="38"/>
      <c r="G58" s="38"/>
    </row>
    <row r="59" spans="4:7" ht="12">
      <c r="D59" s="38"/>
      <c r="E59" s="38"/>
      <c r="F59" s="38"/>
      <c r="G59" s="38"/>
    </row>
    <row r="60" spans="4:7" ht="12">
      <c r="D60" s="38"/>
      <c r="E60" s="38"/>
      <c r="F60" s="38"/>
      <c r="G60" s="38"/>
    </row>
    <row r="61" spans="4:7" ht="12">
      <c r="D61" s="38"/>
      <c r="E61" s="38"/>
      <c r="F61" s="38"/>
      <c r="G61" s="38"/>
    </row>
    <row r="62" spans="4:6" ht="12">
      <c r="D62" s="38"/>
      <c r="E62" s="38"/>
      <c r="F62" s="38"/>
    </row>
    <row r="63" spans="4:7" ht="12">
      <c r="D63" s="38"/>
      <c r="E63" s="38"/>
      <c r="F63" s="38"/>
      <c r="G63" s="38"/>
    </row>
    <row r="64" spans="4:7" ht="12">
      <c r="D64" s="38"/>
      <c r="E64" s="38"/>
      <c r="F64" s="38"/>
      <c r="G64" s="38"/>
    </row>
    <row r="65" spans="4:7" ht="12">
      <c r="D65" s="38"/>
      <c r="E65" s="38"/>
      <c r="F65" s="38"/>
      <c r="G65" s="38"/>
    </row>
    <row r="66" spans="4:7" ht="12">
      <c r="D66" s="38"/>
      <c r="E66" s="38"/>
      <c r="F66" s="38"/>
      <c r="G66" s="38"/>
    </row>
    <row r="67" ht="12">
      <c r="D67" s="38"/>
    </row>
    <row r="68" spans="4:6" ht="12">
      <c r="D68" s="38"/>
      <c r="E68" s="38"/>
      <c r="F68" s="38"/>
    </row>
    <row r="69" spans="4:6" ht="12">
      <c r="D69" s="38"/>
      <c r="E69" s="38"/>
      <c r="F69" s="38"/>
    </row>
    <row r="70" spans="4:6" ht="12">
      <c r="D70" s="38"/>
      <c r="E70" s="38"/>
      <c r="F70" s="38"/>
    </row>
    <row r="71" spans="4:6" ht="12">
      <c r="D71" s="38"/>
      <c r="E71" s="38"/>
      <c r="F71" s="38"/>
    </row>
    <row r="72" ht="12">
      <c r="D72" s="3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Kondrat</cp:lastModifiedBy>
  <dcterms:created xsi:type="dcterms:W3CDTF">2024-04-20T13:27:37Z</dcterms:created>
  <dcterms:modified xsi:type="dcterms:W3CDTF">2024-04-20T21:07:23Z</dcterms:modified>
  <cp:category/>
  <cp:version/>
  <cp:contentType/>
  <cp:contentStatus/>
</cp:coreProperties>
</file>