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61" yWindow="285" windowWidth="24720" windowHeight="9660" tabRatio="929" activeTab="1"/>
  </bookViews>
  <sheets>
    <sheet name="Sheet1" sheetId="1" r:id="rId1"/>
    <sheet name="RESULTS" sheetId="2" r:id="rId2"/>
    <sheet name="race1" sheetId="3" r:id="rId3"/>
    <sheet name="race2" sheetId="4" r:id="rId4"/>
    <sheet name="race3" sheetId="5" r:id="rId5"/>
    <sheet name="race4" sheetId="6" r:id="rId6"/>
    <sheet name="race5" sheetId="7" r:id="rId7"/>
    <sheet name="race6" sheetId="8" r:id="rId8"/>
    <sheet name="race7" sheetId="9" r:id="rId9"/>
    <sheet name="race8" sheetId="10" r:id="rId10"/>
    <sheet name="race9" sheetId="11" r:id="rId11"/>
    <sheet name="race10" sheetId="12" r:id="rId12"/>
    <sheet name="race11" sheetId="13" r:id="rId13"/>
    <sheet name="race12" sheetId="14" r:id="rId14"/>
    <sheet name="race13" sheetId="15" r:id="rId15"/>
    <sheet name="race14" sheetId="16" r:id="rId16"/>
    <sheet name="race15" sheetId="17" r:id="rId17"/>
    <sheet name="Sched" sheetId="18" r:id="rId18"/>
    <sheet name="Points" sheetId="19" r:id="rId19"/>
  </sheets>
  <definedNames>
    <definedName name="_xlnm.Print_Area" localSheetId="1">'RESULTS'!$A$1:$T$113</definedName>
    <definedName name="_xlnm.Print_Titles" localSheetId="1">'RESULTS'!$1:$1</definedName>
  </definedNames>
  <calcPr fullCalcOnLoad="1"/>
</workbook>
</file>

<file path=xl/sharedStrings.xml><?xml version="1.0" encoding="utf-8"?>
<sst xmlns="http://schemas.openxmlformats.org/spreadsheetml/2006/main" count="1182" uniqueCount="170">
  <si>
    <t>Place</t>
  </si>
  <si>
    <t>Points</t>
  </si>
  <si>
    <t>BERNIER, Benoit</t>
  </si>
  <si>
    <t>BROUILLARD, Eric</t>
  </si>
  <si>
    <t>CECH, Peter</t>
  </si>
  <si>
    <t>DZIEDZIC, Marek</t>
  </si>
  <si>
    <t>EVANS, Chris</t>
  </si>
  <si>
    <t>HULL, Morgan</t>
  </si>
  <si>
    <t>KONDRAT, Paul</t>
  </si>
  <si>
    <t>KUKKO, Gerald</t>
  </si>
  <si>
    <t>MOORE, Chris</t>
  </si>
  <si>
    <t>PORTER, Aaron</t>
  </si>
  <si>
    <t>SJOLUND, Kurt</t>
  </si>
  <si>
    <t>SKORENKY, Steve</t>
  </si>
  <si>
    <t>SUDERMANN, Robert</t>
  </si>
  <si>
    <t>VON MERVELDT, Torsten</t>
  </si>
  <si>
    <t>COMPETITOR</t>
  </si>
  <si>
    <t>1st RUN</t>
  </si>
  <si>
    <t>2nd RUN</t>
  </si>
  <si>
    <t>3rd RUN</t>
  </si>
  <si>
    <t>TOTAL</t>
  </si>
  <si>
    <t>DNF</t>
  </si>
  <si>
    <t>DNS</t>
  </si>
  <si>
    <t>Sex</t>
  </si>
  <si>
    <t>F</t>
  </si>
  <si>
    <t>M</t>
  </si>
  <si>
    <t>zz</t>
  </si>
  <si>
    <t>Number of Races.</t>
  </si>
  <si>
    <t>Pos</t>
  </si>
  <si>
    <t>POS</t>
  </si>
  <si>
    <t>BIB</t>
  </si>
  <si>
    <t>The purpose of this page is to verify the Competitors</t>
  </si>
  <si>
    <t>Add the list of competitors from each race to  Column A</t>
  </si>
  <si>
    <t>Add any competitor with N/A in Column B to Competitors List</t>
  </si>
  <si>
    <t>If they do not  exist in the the "Competitors List"  there will be N/A  in Column B</t>
  </si>
  <si>
    <t xml:space="preserve"> </t>
  </si>
  <si>
    <t xml:space="preserve">                          OTTAWA MASTERS SKI ASSOCIATION</t>
  </si>
  <si>
    <t>Number of competitors</t>
  </si>
  <si>
    <t>----------------------------------------------------------------------------------</t>
  </si>
  <si>
    <t>Raceware by DataCat! (mmackay@datacat.ca)                                   Page 1</t>
  </si>
  <si>
    <t>SEAMAN, Jeff</t>
  </si>
  <si>
    <t>HALL, Erin</t>
  </si>
  <si>
    <t>JOBERTY, Robert</t>
  </si>
  <si>
    <t>BRANSCOMBE, Gary</t>
  </si>
  <si>
    <t>POINTS</t>
  </si>
  <si>
    <t>WALKER, Doug</t>
  </si>
  <si>
    <t>HOLDEN, Ross</t>
  </si>
  <si>
    <t>MASON, Andy</t>
  </si>
  <si>
    <t>(Calculated from the best two runs)</t>
  </si>
  <si>
    <t>==================================================================================</t>
  </si>
  <si>
    <t>WONG, Michael</t>
  </si>
  <si>
    <t>CHOINIERE, Eric</t>
  </si>
  <si>
    <t>BUSCH, Dave</t>
  </si>
  <si>
    <t>HABICHT, Stephan</t>
  </si>
  <si>
    <t>BLEW, Brian</t>
  </si>
  <si>
    <t>BRUYERE, David</t>
  </si>
  <si>
    <t>MARANDA, Robert</t>
  </si>
  <si>
    <t>WEBSTER, Charlie</t>
  </si>
  <si>
    <t>THEORET, Francois</t>
  </si>
  <si>
    <t>DESLAURIERS, Mike</t>
  </si>
  <si>
    <t>LUTES, Craig</t>
  </si>
  <si>
    <t>GAGNON, Genevieve</t>
  </si>
  <si>
    <t>Mar 21  Sat Slalom Edelweiss</t>
  </si>
  <si>
    <t>FOURNEL, Karine</t>
  </si>
  <si>
    <t>SOULIGNY, Frederic</t>
  </si>
  <si>
    <t>THEORET, Martin</t>
  </si>
  <si>
    <t>POLAN, Clayton</t>
  </si>
  <si>
    <t>KNOX, Jay</t>
  </si>
  <si>
    <t>AUBREY, Pierre</t>
  </si>
  <si>
    <t>DESAULNIERS, Roger</t>
  </si>
  <si>
    <t>DUBE, Mylene</t>
  </si>
  <si>
    <t>FARAGALLI, Michele</t>
  </si>
  <si>
    <t>KUNSTADT, Eric</t>
  </si>
  <si>
    <t>SADOWSKI, Mark</t>
  </si>
  <si>
    <t>DOLAN, James</t>
  </si>
  <si>
    <t>KUNSTADT, Peter</t>
  </si>
  <si>
    <t>HOLDEN, Chris</t>
  </si>
  <si>
    <t>HAMBLING, Steve</t>
  </si>
  <si>
    <t>DAVIDSON, Ian</t>
  </si>
  <si>
    <t>WISMER, Laura</t>
  </si>
  <si>
    <t>SMITH, Matthew</t>
  </si>
  <si>
    <t>BOYCE, Jamie</t>
  </si>
  <si>
    <t>GOULET-MONTEFORTE, Nicol</t>
  </si>
  <si>
    <t>HAMROUNI, Tarik</t>
  </si>
  <si>
    <t>WALDRUM, David</t>
  </si>
  <si>
    <t>CORNO, Anne</t>
  </si>
  <si>
    <t>HUNTER, Rick</t>
  </si>
  <si>
    <t>DNF2</t>
  </si>
  <si>
    <t>SKABAS, Radek</t>
  </si>
  <si>
    <t>MAYER, Michael</t>
  </si>
  <si>
    <t>JALKOTZY, Cristoph</t>
  </si>
  <si>
    <t>LEFRANCOIS, Renee</t>
  </si>
  <si>
    <t>KUNSTADT, Ron</t>
  </si>
  <si>
    <t>VOLLM, David</t>
  </si>
  <si>
    <t>HUMPHRIES, Keiran</t>
  </si>
  <si>
    <t>GERFAUX, Jean-Marc</t>
  </si>
  <si>
    <t>PETRUT, Adrian</t>
  </si>
  <si>
    <t>Jan 3 wed  GS Camp Fortune</t>
  </si>
  <si>
    <t>Jan10 wed GS Edelweiss</t>
  </si>
  <si>
    <t>Jan 17 wed SL Cascades</t>
  </si>
  <si>
    <t>Jan 24 wed SL Camp Fortune</t>
  </si>
  <si>
    <t>Jan 31  Wed GS Edelweiss</t>
  </si>
  <si>
    <t>Feb 7 Wed GS Cascades</t>
  </si>
  <si>
    <t xml:space="preserve">Feb 14 Wed SL Vorlage -Ladies Night </t>
  </si>
  <si>
    <t>Feb 21 Wed SL  Camp Fortune</t>
  </si>
  <si>
    <t>Feb 28  Wed GS Vorlage</t>
  </si>
  <si>
    <t>Mar 7  Wed GS Cascades</t>
  </si>
  <si>
    <t>Mar 14  Wed SL Edelweiss</t>
  </si>
  <si>
    <t>Mar 17  Sat GS Edelweiss</t>
  </si>
  <si>
    <t>Mar 17  Sat SL Edelweiss</t>
  </si>
  <si>
    <t>Jan 25 Thu GS Make-up race  EDELWEISS</t>
  </si>
  <si>
    <t xml:space="preserve">                           Masters - Camp Fortune - GS1</t>
  </si>
  <si>
    <t xml:space="preserve">                                  January 3, 2018</t>
  </si>
  <si>
    <t>DOWD, Nicholas</t>
  </si>
  <si>
    <t>DOWD, Aaron</t>
  </si>
  <si>
    <t>BRUNET, Nicholas</t>
  </si>
  <si>
    <t xml:space="preserve">                             Masters - Cascades - SL1</t>
  </si>
  <si>
    <t xml:space="preserve">                                 January 17, 2018</t>
  </si>
  <si>
    <t>PHANEUF, Jerome</t>
  </si>
  <si>
    <t>CANCELLED Freezing Rain</t>
  </si>
  <si>
    <t xml:space="preserve">                           Masters - Camp Fortune - SL2</t>
  </si>
  <si>
    <t xml:space="preserve">                                 January 24, 2018</t>
  </si>
  <si>
    <t xml:space="preserve">                             Masters - Edelweiss - GS2</t>
  </si>
  <si>
    <t xml:space="preserve">                                 January 25, 2018</t>
  </si>
  <si>
    <t>DOUGLAS, Greg</t>
  </si>
  <si>
    <t xml:space="preserve">                             Masters - Edelweiss - GS3</t>
  </si>
  <si>
    <t xml:space="preserve">                                 January 31, 2018</t>
  </si>
  <si>
    <t>POPLAWSKI, Kasia</t>
  </si>
  <si>
    <t>DSQ</t>
  </si>
  <si>
    <t>GINTER, Brendan</t>
  </si>
  <si>
    <t>DNF1</t>
  </si>
  <si>
    <t>Cancelled Snow Storm!</t>
  </si>
  <si>
    <t xml:space="preserve">                              Masters - Vorlage - SL3</t>
  </si>
  <si>
    <t xml:space="preserve">                                 February 14, 2018</t>
  </si>
  <si>
    <t>NICHOLLS, Andrea</t>
  </si>
  <si>
    <t>LORANGER, Josee</t>
  </si>
  <si>
    <t>MILLAR, Carla</t>
  </si>
  <si>
    <t>VENABLES, Jessica</t>
  </si>
  <si>
    <t>GIROUX, Melanie</t>
  </si>
  <si>
    <t>TALLON, Natalie</t>
  </si>
  <si>
    <t>GRACE, Emma</t>
  </si>
  <si>
    <t>HARRINGTON, Steve</t>
  </si>
  <si>
    <t>AUBREY, Michael</t>
  </si>
  <si>
    <t xml:space="preserve">                           Masters - Camp Fortune - SL4</t>
  </si>
  <si>
    <t xml:space="preserve">                                 February 21, 2018</t>
  </si>
  <si>
    <t xml:space="preserve">                             Masters - Cascades - GS4</t>
  </si>
  <si>
    <t xml:space="preserve">                                 February 22, 2018</t>
  </si>
  <si>
    <t>SPENCER, Andrew</t>
  </si>
  <si>
    <t>DODS, Ed</t>
  </si>
  <si>
    <t>DION, Eric</t>
  </si>
  <si>
    <t>Feb 22 Thurs Make-up race GS Cascade</t>
  </si>
  <si>
    <t xml:space="preserve">                              Masters - Vorlage - GS5</t>
  </si>
  <si>
    <t xml:space="preserve">                                 February 28, 2018</t>
  </si>
  <si>
    <t>SOUCIE, Anne-Chantal</t>
  </si>
  <si>
    <t>KARK, Daria</t>
  </si>
  <si>
    <t>HUNT, Alex</t>
  </si>
  <si>
    <t xml:space="preserve">                             Masters - Cascades - GS6</t>
  </si>
  <si>
    <t xml:space="preserve">                                   March 7, 2018</t>
  </si>
  <si>
    <t>MASSICOTTE, Kevin</t>
  </si>
  <si>
    <t>KENNEDY, Mike</t>
  </si>
  <si>
    <t xml:space="preserve">                             Master - Edelweiss - SL5</t>
  </si>
  <si>
    <t xml:space="preserve">                                  March 14, 2018</t>
  </si>
  <si>
    <t xml:space="preserve">                     OTTAWA MASTERS SKI ASSOCIATION</t>
  </si>
  <si>
    <t xml:space="preserve">                          Masters - Finals - GS</t>
  </si>
  <si>
    <t xml:space="preserve">                             March 17, 2018</t>
  </si>
  <si>
    <t>========================================================================</t>
  </si>
  <si>
    <t>------------------------------------------------------------------------</t>
  </si>
  <si>
    <t>Raceware by DataCat! (mmackay@datacat.ca)                         Page 1</t>
  </si>
  <si>
    <t>TAMBLYN, Walker</t>
  </si>
  <si>
    <t xml:space="preserve">                          Master - Finals - SL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</si>
</sst>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"/>
      <family val="3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Courier New"/>
      <family val="3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8"/>
      <name val="Courier New"/>
      <family val="3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3399"/>
      <name val="Courier New"/>
      <family val="3"/>
    </font>
    <font>
      <sz val="10"/>
      <color rgb="FF000000"/>
      <name val="Arial Unicode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/>
    </xf>
    <xf numFmtId="47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0" fillId="0" borderId="11" xfId="0" applyBorder="1" applyAlignment="1">
      <alignment/>
    </xf>
    <xf numFmtId="0" fontId="5" fillId="36" borderId="16" xfId="0" applyFont="1" applyFill="1" applyBorder="1" applyAlignment="1">
      <alignment/>
    </xf>
    <xf numFmtId="0" fontId="4" fillId="36" borderId="17" xfId="0" applyFont="1" applyFill="1" applyBorder="1" applyAlignment="1">
      <alignment vertical="top"/>
    </xf>
    <xf numFmtId="0" fontId="4" fillId="36" borderId="10" xfId="0" applyFont="1" applyFill="1" applyBorder="1" applyAlignment="1">
      <alignment vertical="top"/>
    </xf>
    <xf numFmtId="0" fontId="5" fillId="36" borderId="18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19" xfId="0" applyFont="1" applyBorder="1" applyAlignment="1">
      <alignment/>
    </xf>
    <xf numFmtId="0" fontId="4" fillId="35" borderId="20" xfId="0" applyFont="1" applyFill="1" applyBorder="1" applyAlignment="1">
      <alignment vertical="top"/>
    </xf>
    <xf numFmtId="0" fontId="5" fillId="35" borderId="21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0" fillId="36" borderId="22" xfId="0" applyFill="1" applyBorder="1" applyAlignment="1">
      <alignment/>
    </xf>
    <xf numFmtId="0" fontId="3" fillId="37" borderId="12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 vertical="top"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36" borderId="23" xfId="0" applyFont="1" applyFill="1" applyBorder="1" applyAlignment="1">
      <alignment horizontal="center" vertical="top"/>
    </xf>
    <xf numFmtId="0" fontId="3" fillId="37" borderId="24" xfId="0" applyFont="1" applyFill="1" applyBorder="1" applyAlignment="1">
      <alignment/>
    </xf>
    <xf numFmtId="0" fontId="3" fillId="37" borderId="22" xfId="0" applyFont="1" applyFill="1" applyBorder="1" applyAlignment="1">
      <alignment/>
    </xf>
    <xf numFmtId="0" fontId="3" fillId="37" borderId="25" xfId="0" applyFont="1" applyFill="1" applyBorder="1" applyAlignment="1">
      <alignment/>
    </xf>
    <xf numFmtId="0" fontId="4" fillId="36" borderId="26" xfId="0" applyFont="1" applyFill="1" applyBorder="1" applyAlignment="1">
      <alignment vertical="top"/>
    </xf>
    <xf numFmtId="0" fontId="4" fillId="36" borderId="27" xfId="0" applyFont="1" applyFill="1" applyBorder="1" applyAlignment="1">
      <alignment vertical="top"/>
    </xf>
    <xf numFmtId="0" fontId="5" fillId="36" borderId="28" xfId="0" applyFont="1" applyFill="1" applyBorder="1" applyAlignment="1">
      <alignment/>
    </xf>
    <xf numFmtId="0" fontId="0" fillId="0" borderId="0" xfId="0" applyFont="1" applyAlignment="1">
      <alignment/>
    </xf>
    <xf numFmtId="0" fontId="1" fillId="36" borderId="29" xfId="0" applyFont="1" applyFill="1" applyBorder="1" applyAlignment="1">
      <alignment textRotation="90"/>
    </xf>
    <xf numFmtId="0" fontId="0" fillId="0" borderId="30" xfId="0" applyBorder="1" applyAlignment="1">
      <alignment/>
    </xf>
    <xf numFmtId="0" fontId="3" fillId="37" borderId="12" xfId="0" applyFont="1" applyFill="1" applyBorder="1" applyAlignment="1">
      <alignment textRotation="90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right" vertical="top"/>
    </xf>
    <xf numFmtId="47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textRotation="90"/>
    </xf>
    <xf numFmtId="49" fontId="0" fillId="0" borderId="0" xfId="0" applyNumberFormat="1" applyAlignment="1">
      <alignment vertical="top"/>
    </xf>
    <xf numFmtId="0" fontId="7" fillId="36" borderId="23" xfId="0" applyFont="1" applyFill="1" applyBorder="1" applyAlignment="1">
      <alignment horizontal="center" vertical="top"/>
    </xf>
    <xf numFmtId="0" fontId="7" fillId="36" borderId="17" xfId="0" applyFont="1" applyFill="1" applyBorder="1" applyAlignment="1">
      <alignment vertical="top"/>
    </xf>
    <xf numFmtId="0" fontId="7" fillId="36" borderId="10" xfId="0" applyFont="1" applyFill="1" applyBorder="1" applyAlignment="1">
      <alignment vertical="top"/>
    </xf>
    <xf numFmtId="0" fontId="0" fillId="36" borderId="10" xfId="0" applyFont="1" applyFill="1" applyBorder="1" applyAlignment="1">
      <alignment/>
    </xf>
    <xf numFmtId="0" fontId="7" fillId="36" borderId="17" xfId="0" applyFont="1" applyFill="1" applyBorder="1" applyAlignment="1">
      <alignment horizontal="center" vertical="top"/>
    </xf>
    <xf numFmtId="0" fontId="7" fillId="36" borderId="31" xfId="0" applyFont="1" applyFill="1" applyBorder="1" applyAlignment="1">
      <alignment vertical="top"/>
    </xf>
    <xf numFmtId="0" fontId="7" fillId="36" borderId="32" xfId="0" applyFont="1" applyFill="1" applyBorder="1" applyAlignment="1">
      <alignment vertical="top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8" fillId="0" borderId="0" xfId="0" applyFont="1" applyAlignment="1">
      <alignment/>
    </xf>
    <xf numFmtId="0" fontId="46" fillId="0" borderId="0" xfId="0" applyFont="1" applyAlignment="1">
      <alignment vertical="center"/>
    </xf>
    <xf numFmtId="47" fontId="46" fillId="0" borderId="0" xfId="0" applyNumberFormat="1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A1" sqref="A1:A42"/>
    </sheetView>
  </sheetViews>
  <sheetFormatPr defaultColWidth="9.140625" defaultRowHeight="12.75"/>
  <cols>
    <col min="1" max="1" width="22.57421875" style="30" customWidth="1"/>
    <col min="2" max="2" width="26.00390625" style="0" bestFit="1" customWidth="1"/>
    <col min="4" max="4" width="71.8515625" style="0" customWidth="1"/>
  </cols>
  <sheetData>
    <row r="1" spans="1:4" ht="12.75">
      <c r="A1" s="30" t="s">
        <v>41</v>
      </c>
      <c r="B1" t="str">
        <f>VLOOKUP($A1,RESULTS!$B:$B,1,FALSE)</f>
        <v>HALL, Erin</v>
      </c>
      <c r="D1" t="s">
        <v>31</v>
      </c>
    </row>
    <row r="2" spans="1:4" ht="12.75">
      <c r="A2" s="30" t="s">
        <v>70</v>
      </c>
      <c r="B2" t="str">
        <f>VLOOKUP($A2,RESULTS!$B:$B,1,FALSE)</f>
        <v>DUBE, Mylene</v>
      </c>
      <c r="D2" t="s">
        <v>32</v>
      </c>
    </row>
    <row r="3" spans="1:4" ht="12.75">
      <c r="A3" s="30" t="s">
        <v>154</v>
      </c>
      <c r="B3" t="str">
        <f>VLOOKUP($A3,RESULTS!$B:$B,1,FALSE)</f>
        <v>KARK, Daria</v>
      </c>
      <c r="D3" t="s">
        <v>34</v>
      </c>
    </row>
    <row r="4" spans="1:4" ht="12.75">
      <c r="A4" s="30" t="s">
        <v>91</v>
      </c>
      <c r="B4" t="str">
        <f>VLOOKUP($A4,RESULTS!$B:$B,1,FALSE)</f>
        <v>LEFRANCOIS, Renee</v>
      </c>
      <c r="D4" t="s">
        <v>33</v>
      </c>
    </row>
    <row r="5" spans="1:2" ht="12.75">
      <c r="A5" s="30" t="s">
        <v>127</v>
      </c>
      <c r="B5" t="str">
        <f>VLOOKUP($A5,RESULTS!$B:$B,1,FALSE)</f>
        <v>POPLAWSKI, Kasia</v>
      </c>
    </row>
    <row r="6" spans="1:2" ht="12.75">
      <c r="A6" s="30" t="s">
        <v>63</v>
      </c>
      <c r="B6" t="str">
        <f>VLOOKUP($A6,RESULTS!$B:$B,1,FALSE)</f>
        <v>FOURNEL, Karine</v>
      </c>
    </row>
    <row r="7" spans="1:2" ht="12.75">
      <c r="A7" s="30" t="s">
        <v>136</v>
      </c>
      <c r="B7" t="str">
        <f>VLOOKUP($A7,RESULTS!$B:$B,1,FALSE)</f>
        <v>MILLAR, Carla</v>
      </c>
    </row>
    <row r="8" ht="12.75">
      <c r="B8" t="e">
        <f>VLOOKUP($A8,RESULTS!$B:$B,1,FALSE)</f>
        <v>#N/A</v>
      </c>
    </row>
    <row r="9" ht="12.75">
      <c r="B9" t="e">
        <f>VLOOKUP($A9,RESULTS!$B:$B,1,FALSE)</f>
        <v>#N/A</v>
      </c>
    </row>
    <row r="10" ht="12.75">
      <c r="B10" t="e">
        <f>VLOOKUP($A10,RESULTS!$B:$B,1,FALSE)</f>
        <v>#N/A</v>
      </c>
    </row>
    <row r="11" ht="12.75">
      <c r="B11" t="e">
        <f>VLOOKUP($A11,RESULTS!$B:$B,1,FALSE)</f>
        <v>#N/A</v>
      </c>
    </row>
    <row r="12" ht="12.75">
      <c r="B12" t="e">
        <f>VLOOKUP($A12,RESULTS!$B:$B,1,FALSE)</f>
        <v>#N/A</v>
      </c>
    </row>
    <row r="13" spans="1:2" ht="12.75">
      <c r="A13" s="30" t="s">
        <v>16</v>
      </c>
      <c r="B13" t="str">
        <f>VLOOKUP($A13,RESULTS!$B:$B,1,FALSE)</f>
        <v>COMPETITOR</v>
      </c>
    </row>
    <row r="14" spans="1:2" ht="12.75">
      <c r="A14" s="30" t="s">
        <v>53</v>
      </c>
      <c r="B14" t="str">
        <f>VLOOKUP($A14,RESULTS!$B:$B,1,FALSE)</f>
        <v>HABICHT, Stephan</v>
      </c>
    </row>
    <row r="15" spans="1:2" ht="12.75">
      <c r="A15" s="30" t="s">
        <v>2</v>
      </c>
      <c r="B15" t="str">
        <f>VLOOKUP($A15,RESULTS!$B:$B,1,FALSE)</f>
        <v>BERNIER, Benoit</v>
      </c>
    </row>
    <row r="16" spans="1:2" ht="12.75">
      <c r="A16" s="30" t="s">
        <v>67</v>
      </c>
      <c r="B16" t="str">
        <f>VLOOKUP($A16,RESULTS!$B:$B,1,FALSE)</f>
        <v>KNOX, Jay</v>
      </c>
    </row>
    <row r="17" spans="1:2" ht="12.75">
      <c r="A17" s="30" t="s">
        <v>11</v>
      </c>
      <c r="B17" t="str">
        <f>VLOOKUP($A17,RESULTS!$B:$B,1,FALSE)</f>
        <v>PORTER, Aaron</v>
      </c>
    </row>
    <row r="18" spans="1:2" ht="12.75">
      <c r="A18" s="30" t="s">
        <v>14</v>
      </c>
      <c r="B18" t="str">
        <f>VLOOKUP($A18,RESULTS!$B:$B,1,FALSE)</f>
        <v>SUDERMANN, Robert</v>
      </c>
    </row>
    <row r="19" spans="1:2" ht="12.75">
      <c r="A19" s="30" t="s">
        <v>9</v>
      </c>
      <c r="B19" t="str">
        <f>VLOOKUP($A19,RESULTS!$B:$B,1,FALSE)</f>
        <v>KUKKO, Gerald</v>
      </c>
    </row>
    <row r="20" spans="1:2" ht="12.75">
      <c r="A20" s="42" t="s">
        <v>54</v>
      </c>
      <c r="B20" t="str">
        <f>VLOOKUP($A20,RESULTS!$B:$B,1,FALSE)</f>
        <v>BLEW, Brian</v>
      </c>
    </row>
    <row r="21" spans="1:2" ht="12.75">
      <c r="A21" s="30" t="s">
        <v>47</v>
      </c>
      <c r="B21" t="str">
        <f>VLOOKUP($A21,RESULTS!$B:$B,1,FALSE)</f>
        <v>MASON, Andy</v>
      </c>
    </row>
    <row r="22" spans="1:2" ht="12.75">
      <c r="A22" s="30" t="s">
        <v>52</v>
      </c>
      <c r="B22" t="str">
        <f>VLOOKUP($A22,RESULTS!$B:$B,1,FALSE)</f>
        <v>BUSCH, Dave</v>
      </c>
    </row>
    <row r="23" spans="1:2" ht="12.75">
      <c r="A23" s="30" t="s">
        <v>58</v>
      </c>
      <c r="B23" t="str">
        <f>VLOOKUP($A23,RESULTS!$B:$B,1,FALSE)</f>
        <v>THEORET, Francois</v>
      </c>
    </row>
    <row r="24" spans="1:2" ht="12.75">
      <c r="A24" s="30" t="s">
        <v>80</v>
      </c>
      <c r="B24" t="str">
        <f>VLOOKUP($A24,RESULTS!$B:$B,1,FALSE)</f>
        <v>SMITH, Matthew</v>
      </c>
    </row>
    <row r="25" spans="1:2" ht="12.75">
      <c r="A25" s="30" t="s">
        <v>6</v>
      </c>
      <c r="B25" t="str">
        <f>VLOOKUP($A25,RESULTS!$B:$B,1,FALSE)</f>
        <v>EVANS, Chris</v>
      </c>
    </row>
    <row r="26" spans="1:2" ht="12.75">
      <c r="A26" s="30" t="s">
        <v>4</v>
      </c>
      <c r="B26" t="str">
        <f>VLOOKUP($A26,RESULTS!$B:$B,1,FALSE)</f>
        <v>CECH, Peter</v>
      </c>
    </row>
    <row r="27" spans="1:2" ht="12.75">
      <c r="A27" s="30" t="s">
        <v>15</v>
      </c>
      <c r="B27" t="str">
        <f>VLOOKUP($A27,RESULTS!$B:$B,1,FALSE)</f>
        <v>VON MERVELDT, Torsten</v>
      </c>
    </row>
    <row r="28" spans="1:2" ht="12.75">
      <c r="A28" s="30" t="s">
        <v>40</v>
      </c>
      <c r="B28" t="str">
        <f>VLOOKUP($A28,RESULTS!$B:$B,1,FALSE)</f>
        <v>SEAMAN, Jeff</v>
      </c>
    </row>
    <row r="29" spans="1:2" ht="12.75">
      <c r="A29" s="30" t="s">
        <v>43</v>
      </c>
      <c r="B29" t="str">
        <f>VLOOKUP($A29,RESULTS!$B:$B,1,FALSE)</f>
        <v>BRANSCOMBE, Gary</v>
      </c>
    </row>
    <row r="30" spans="1:2" ht="12.75">
      <c r="A30" s="30" t="s">
        <v>115</v>
      </c>
      <c r="B30" t="str">
        <f>VLOOKUP($A30,RESULTS!$B:$B,1,FALSE)</f>
        <v>BRUNET, Nicholas</v>
      </c>
    </row>
    <row r="31" spans="1:2" ht="12.75">
      <c r="A31" s="30" t="s">
        <v>42</v>
      </c>
      <c r="B31" t="str">
        <f>VLOOKUP($A31,RESULTS!$B:$B,1,FALSE)</f>
        <v>JOBERTY, Robert</v>
      </c>
    </row>
    <row r="32" spans="1:2" ht="12.75">
      <c r="A32" s="30" t="s">
        <v>7</v>
      </c>
      <c r="B32" t="str">
        <f>VLOOKUP($A32,RESULTS!$B:$B,1,FALSE)</f>
        <v>HULL, Morgan</v>
      </c>
    </row>
    <row r="33" spans="1:2" ht="12.75">
      <c r="A33" s="30" t="s">
        <v>5</v>
      </c>
      <c r="B33" t="str">
        <f>VLOOKUP($A33,RESULTS!$B:$B,1,FALSE)</f>
        <v>DZIEDZIC, Marek</v>
      </c>
    </row>
    <row r="34" spans="1:2" ht="12.75">
      <c r="A34" s="30" t="s">
        <v>141</v>
      </c>
      <c r="B34" t="str">
        <f>VLOOKUP($A34,RESULTS!$B:$B,1,FALSE)</f>
        <v>HARRINGTON, Steve</v>
      </c>
    </row>
    <row r="35" spans="1:2" ht="12.75">
      <c r="A35" s="30" t="s">
        <v>118</v>
      </c>
      <c r="B35" t="str">
        <f>VLOOKUP($A35,RESULTS!$B:$B,1,FALSE)</f>
        <v>PHANEUF, Jerome</v>
      </c>
    </row>
    <row r="36" spans="1:2" ht="12.75">
      <c r="A36" s="30" t="s">
        <v>45</v>
      </c>
      <c r="B36" t="str">
        <f>VLOOKUP($A36,RESULTS!$B:$B,1,FALSE)</f>
        <v>WALKER, Doug</v>
      </c>
    </row>
    <row r="37" spans="1:2" ht="12.75">
      <c r="A37" s="30" t="s">
        <v>57</v>
      </c>
      <c r="B37" t="str">
        <f>VLOOKUP($A37,RESULTS!$B:$B,1,FALSE)</f>
        <v>WEBSTER, Charlie</v>
      </c>
    </row>
    <row r="38" spans="1:2" ht="12.75">
      <c r="A38" s="30" t="s">
        <v>89</v>
      </c>
      <c r="B38" t="str">
        <f>VLOOKUP($A38,RESULTS!$B:$B,1,FALSE)</f>
        <v>MAYER, Michael</v>
      </c>
    </row>
    <row r="39" spans="1:2" ht="12.75">
      <c r="A39" s="30" t="s">
        <v>46</v>
      </c>
      <c r="B39" t="str">
        <f>VLOOKUP($A39,RESULTS!$B:$B,1,FALSE)</f>
        <v>HOLDEN, Ross</v>
      </c>
    </row>
    <row r="40" spans="1:2" ht="12.75">
      <c r="A40" s="30" t="s">
        <v>159</v>
      </c>
      <c r="B40" t="str">
        <f>VLOOKUP($A40,RESULTS!$B:$B,1,FALSE)</f>
        <v>KENNEDY, Mike</v>
      </c>
    </row>
    <row r="41" spans="1:2" ht="12.75">
      <c r="A41" s="30" t="s">
        <v>147</v>
      </c>
      <c r="B41" t="str">
        <f>VLOOKUP($A41,RESULTS!$B:$B,1,FALSE)</f>
        <v>SPENCER, Andrew</v>
      </c>
    </row>
    <row r="42" spans="1:2" ht="12.75">
      <c r="A42" s="30" t="s">
        <v>55</v>
      </c>
      <c r="B42" t="str">
        <f>VLOOKUP($A42,RESULTS!$B:$B,1,FALSE)</f>
        <v>BRUYERE, David</v>
      </c>
    </row>
    <row r="43" spans="1:2" ht="12.75">
      <c r="A43" s="44" t="s">
        <v>11</v>
      </c>
      <c r="B43" t="str">
        <f>VLOOKUP($A43,RESULTS!$B:$B,1,FALSE)</f>
        <v>PORTER, Aaron</v>
      </c>
    </row>
    <row r="44" spans="1:2" ht="12.75">
      <c r="A44" s="44" t="s">
        <v>40</v>
      </c>
      <c r="B44" t="str">
        <f>VLOOKUP($A44,RESULTS!$B:$B,1,FALSE)</f>
        <v>SEAMAN, Jeff</v>
      </c>
    </row>
    <row r="45" spans="1:2" ht="12.75">
      <c r="A45" s="44" t="s">
        <v>13</v>
      </c>
      <c r="B45" t="str">
        <f>VLOOKUP($A45,RESULTS!$B:$B,1,FALSE)</f>
        <v>SKORENKY, Steve</v>
      </c>
    </row>
    <row r="46" spans="1:2" ht="12.75">
      <c r="A46" s="44" t="s">
        <v>80</v>
      </c>
      <c r="B46" t="str">
        <f>VLOOKUP($A46,RESULTS!$B:$B,1,FALSE)</f>
        <v>SMITH, Matthew</v>
      </c>
    </row>
    <row r="47" spans="1:2" ht="12.75">
      <c r="A47" s="44" t="s">
        <v>153</v>
      </c>
      <c r="B47" t="str">
        <f>VLOOKUP($A47,RESULTS!$B:$B,1,FALSE)</f>
        <v>SOUCIE, Anne-Chantal</v>
      </c>
    </row>
    <row r="48" spans="1:2" ht="12.75">
      <c r="A48" s="44" t="s">
        <v>147</v>
      </c>
      <c r="B48" t="str">
        <f>VLOOKUP($A48,RESULTS!$B:$B,1,FALSE)</f>
        <v>SPENCER, Andrew</v>
      </c>
    </row>
    <row r="49" spans="1:2" ht="12.75">
      <c r="A49" s="44" t="s">
        <v>58</v>
      </c>
      <c r="B49" t="str">
        <f>VLOOKUP($A49,RESULTS!$B:$B,1,FALSE)</f>
        <v>THEORET, Francois</v>
      </c>
    </row>
    <row r="50" spans="1:2" ht="12.75">
      <c r="A50" s="44" t="s">
        <v>15</v>
      </c>
      <c r="B50" t="str">
        <f>VLOOKUP($A50,RESULTS!$B:$B,1,FALSE)</f>
        <v>VON MERVELDT, Torsten</v>
      </c>
    </row>
    <row r="51" spans="1:2" ht="12.75">
      <c r="A51" s="44" t="s">
        <v>15</v>
      </c>
      <c r="B51" t="str">
        <f>VLOOKUP($A51,RESULTS!$B:$B,1,FALSE)</f>
        <v>VON MERVELDT, Torsten</v>
      </c>
    </row>
    <row r="52" spans="1:2" ht="12.75">
      <c r="A52" s="44" t="s">
        <v>45</v>
      </c>
      <c r="B52" t="str">
        <f>VLOOKUP($A52,RESULTS!$B:$B,1,FALSE)</f>
        <v>WALKER, Doug</v>
      </c>
    </row>
    <row r="53" spans="1:2" ht="12.75">
      <c r="A53" s="44" t="s">
        <v>45</v>
      </c>
      <c r="B53" t="str">
        <f>VLOOKUP($A53,RESULTS!$B:$B,1,FALSE)</f>
        <v>WALKER, Doug</v>
      </c>
    </row>
    <row r="54" spans="1:2" ht="12.75">
      <c r="A54" s="44"/>
      <c r="B54" t="e">
        <f>VLOOKUP($A54,RESULTS!$B:$B,1,FALSE)</f>
        <v>#N/A</v>
      </c>
    </row>
    <row r="55" spans="1:2" ht="12.75">
      <c r="A55" s="44"/>
      <c r="B55" t="e">
        <f>VLOOKUP($A55,RESULTS!$B:$B,1,FALSE)</f>
        <v>#N/A</v>
      </c>
    </row>
    <row r="56" spans="1:2" ht="12.75">
      <c r="A56" s="44"/>
      <c r="B56" t="e">
        <f>VLOOKUP($A56,RESULTS!$B:$B,1,FALSE)</f>
        <v>#N/A</v>
      </c>
    </row>
    <row r="57" spans="1:2" ht="12.75">
      <c r="A57" s="44"/>
      <c r="B57" t="e">
        <f>VLOOKUP($A57,RESULTS!$B:$B,1,FALSE)</f>
        <v>#N/A</v>
      </c>
    </row>
    <row r="58" spans="1:2" ht="12.75">
      <c r="A58" s="44"/>
      <c r="B58" t="e">
        <f>VLOOKUP($A58,RESULTS!$B:$B,1,FALSE)</f>
        <v>#N/A</v>
      </c>
    </row>
    <row r="59" spans="1:2" ht="12.75">
      <c r="A59" s="44"/>
      <c r="B59" t="e">
        <f>VLOOKUP($A59,RESULTS!$B:$B,1,FALSE)</f>
        <v>#N/A</v>
      </c>
    </row>
    <row r="60" spans="1:2" ht="12.75">
      <c r="A60" s="44" t="s">
        <v>158</v>
      </c>
      <c r="B60" t="str">
        <f>VLOOKUP($A60,RESULTS!$B:$B,1,FALSE)</f>
        <v>MASSICOTTE, Kevin</v>
      </c>
    </row>
    <row r="61" spans="1:2" ht="12.75">
      <c r="A61" s="44" t="s">
        <v>159</v>
      </c>
      <c r="B61" t="str">
        <f>VLOOKUP($A61,RESULTS!$B:$B,1,FALSE)</f>
        <v>KENNEDY, Mike</v>
      </c>
    </row>
    <row r="62" spans="1:2" ht="12.75">
      <c r="A62" s="44" t="s">
        <v>159</v>
      </c>
      <c r="B62" t="str">
        <f>VLOOKUP($A62,RESULTS!$B:$B,1,FALSE)</f>
        <v>KENNEDY, Mike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6.28125" style="30" customWidth="1"/>
    <col min="2" max="2" width="8.57421875" style="30" customWidth="1"/>
    <col min="3" max="3" width="22.57421875" style="30" customWidth="1"/>
    <col min="4" max="8" width="9.140625" style="30" customWidth="1"/>
    <col min="9" max="9" width="8.8515625" style="0" customWidth="1"/>
    <col min="10" max="16384" width="9.140625" style="30" customWidth="1"/>
  </cols>
  <sheetData>
    <row r="1" ht="12.75">
      <c r="A1" s="30" t="s">
        <v>35</v>
      </c>
    </row>
    <row r="2" ht="15" customHeight="1">
      <c r="A2" s="30" t="s">
        <v>36</v>
      </c>
    </row>
    <row r="3" ht="12.75">
      <c r="A3" s="30" t="s">
        <v>132</v>
      </c>
    </row>
    <row r="4" ht="12.75">
      <c r="A4" s="30" t="s">
        <v>133</v>
      </c>
    </row>
    <row r="5" ht="12.75">
      <c r="A5" s="30" t="s">
        <v>35</v>
      </c>
    </row>
    <row r="6" ht="12.75">
      <c r="A6" s="30" t="s">
        <v>48</v>
      </c>
    </row>
    <row r="7" spans="1:7" ht="12.75">
      <c r="A7" s="30" t="s">
        <v>49</v>
      </c>
      <c r="D7" s="8"/>
      <c r="E7" s="8"/>
      <c r="F7" s="8"/>
      <c r="G7" s="8"/>
    </row>
    <row r="8" spans="1:9" ht="12.75">
      <c r="A8" s="30" t="s">
        <v>29</v>
      </c>
      <c r="B8" s="30" t="s">
        <v>30</v>
      </c>
      <c r="C8" s="30" t="s">
        <v>16</v>
      </c>
      <c r="D8" s="8" t="s">
        <v>17</v>
      </c>
      <c r="E8" s="8" t="s">
        <v>18</v>
      </c>
      <c r="F8" s="8" t="s">
        <v>19</v>
      </c>
      <c r="G8" s="8" t="s">
        <v>20</v>
      </c>
      <c r="H8" s="30" t="s">
        <v>44</v>
      </c>
      <c r="I8" s="38" t="s">
        <v>1</v>
      </c>
    </row>
    <row r="9" spans="1:9" ht="12.75">
      <c r="A9" s="30">
        <v>1</v>
      </c>
      <c r="B9" s="30">
        <v>12</v>
      </c>
      <c r="C9" s="30" t="s">
        <v>134</v>
      </c>
      <c r="D9" s="8">
        <v>0.0005649305555555556</v>
      </c>
      <c r="E9" s="8">
        <v>0.000567824074074074</v>
      </c>
      <c r="F9" s="8">
        <v>0.0005734953703703704</v>
      </c>
      <c r="G9" s="8">
        <v>0.0011327546296296296</v>
      </c>
      <c r="H9" s="30">
        <v>0</v>
      </c>
      <c r="I9">
        <f>IF(ISERROR(VLOOKUP($A9,Points!$A$2:$B$75,2,FALSE)),0,VLOOKUP($A9,Points!$A$2:$B$75,2,FALSE))</f>
        <v>100</v>
      </c>
    </row>
    <row r="10" spans="1:9" ht="12.75">
      <c r="A10" s="30">
        <v>2</v>
      </c>
      <c r="B10" s="30">
        <v>3</v>
      </c>
      <c r="C10" s="30" t="s">
        <v>41</v>
      </c>
      <c r="D10" s="8">
        <v>0.0005837962962962963</v>
      </c>
      <c r="E10" s="8">
        <v>0.00058125</v>
      </c>
      <c r="F10" s="8">
        <v>0.0005802083333333333</v>
      </c>
      <c r="G10" s="8">
        <v>0.0011614583333333331</v>
      </c>
      <c r="H10" s="30">
        <v>14.44</v>
      </c>
      <c r="I10">
        <f>IF(ISERROR(VLOOKUP($A10,Points!$A$2:$B$75,2,FALSE)),0,VLOOKUP($A10,Points!$A$2:$B$75,2,FALSE))</f>
        <v>80</v>
      </c>
    </row>
    <row r="11" spans="1:9" ht="12.75">
      <c r="A11" s="30">
        <v>3</v>
      </c>
      <c r="B11" s="30">
        <v>16</v>
      </c>
      <c r="C11" s="30" t="s">
        <v>135</v>
      </c>
      <c r="D11" s="8">
        <v>0.0006598379629629629</v>
      </c>
      <c r="E11" s="8">
        <v>0.0006377314814814814</v>
      </c>
      <c r="F11" s="8">
        <v>0.0006407407407407407</v>
      </c>
      <c r="G11" s="8">
        <v>0.0012784722222222223</v>
      </c>
      <c r="H11" s="30">
        <v>73.32</v>
      </c>
      <c r="I11">
        <f>IF(ISERROR(VLOOKUP($A11,Points!$A$2:$B$75,2,FALSE)),0,VLOOKUP($A11,Points!$A$2:$B$75,2,FALSE))</f>
        <v>60</v>
      </c>
    </row>
    <row r="12" spans="1:9" ht="12.75">
      <c r="A12" s="30">
        <v>4</v>
      </c>
      <c r="B12" s="30">
        <v>4</v>
      </c>
      <c r="C12" s="30" t="s">
        <v>127</v>
      </c>
      <c r="D12" s="8">
        <v>0.0006479166666666666</v>
      </c>
      <c r="E12" s="8">
        <v>0.0006788194444444445</v>
      </c>
      <c r="F12" s="8">
        <v>0.0006885416666666667</v>
      </c>
      <c r="G12" s="8">
        <v>0.0013267361111111112</v>
      </c>
      <c r="H12" s="30">
        <v>97.61</v>
      </c>
      <c r="I12">
        <f>IF(ISERROR(VLOOKUP($A12,Points!$A$2:$B$75,2,FALSE)),0,VLOOKUP($A12,Points!$A$2:$B$75,2,FALSE))</f>
        <v>50</v>
      </c>
    </row>
    <row r="13" spans="1:9" ht="12.75">
      <c r="A13" s="30">
        <v>5</v>
      </c>
      <c r="B13" s="30">
        <v>13</v>
      </c>
      <c r="C13" s="30" t="s">
        <v>91</v>
      </c>
      <c r="D13" s="8">
        <v>0.0006744212962962963</v>
      </c>
      <c r="E13" s="8">
        <v>0.0006877314814814815</v>
      </c>
      <c r="F13" s="8">
        <v>0.0007199074074074074</v>
      </c>
      <c r="G13" s="8">
        <v>0.0013621527777777779</v>
      </c>
      <c r="H13" s="30">
        <v>115.43</v>
      </c>
      <c r="I13">
        <f>IF(ISERROR(VLOOKUP($A13,Points!$A$2:$B$75,2,FALSE)),0,VLOOKUP($A13,Points!$A$2:$B$75,2,FALSE))</f>
        <v>45</v>
      </c>
    </row>
    <row r="14" spans="1:9" ht="12.75">
      <c r="A14" s="30">
        <v>6</v>
      </c>
      <c r="B14" s="30">
        <v>6</v>
      </c>
      <c r="C14" s="30" t="s">
        <v>63</v>
      </c>
      <c r="D14" s="8">
        <v>0.000669212962962963</v>
      </c>
      <c r="E14" s="8">
        <v>0.0007083333333333334</v>
      </c>
      <c r="F14" s="8">
        <v>0.0007303240740740741</v>
      </c>
      <c r="G14" s="8">
        <v>0.0013775462962962962</v>
      </c>
      <c r="H14" s="30">
        <v>123.18</v>
      </c>
      <c r="I14">
        <f>IF(ISERROR(VLOOKUP($A14,Points!$A$2:$B$75,2,FALSE)),0,VLOOKUP($A14,Points!$A$2:$B$75,2,FALSE))</f>
        <v>40</v>
      </c>
    </row>
    <row r="15" spans="1:9" ht="12.75">
      <c r="A15" s="30">
        <v>7</v>
      </c>
      <c r="B15" s="30">
        <v>5</v>
      </c>
      <c r="C15" s="30" t="s">
        <v>70</v>
      </c>
      <c r="D15" s="8" t="s">
        <v>21</v>
      </c>
      <c r="E15" s="8">
        <v>0.0006907407407407408</v>
      </c>
      <c r="F15" s="8">
        <v>0.0006891203703703703</v>
      </c>
      <c r="G15" s="8">
        <v>0.0013798611111111112</v>
      </c>
      <c r="H15" s="30">
        <v>124.34</v>
      </c>
      <c r="I15">
        <f>IF(ISERROR(VLOOKUP($A15,Points!$A$2:$B$75,2,FALSE)),0,VLOOKUP($A15,Points!$A$2:$B$75,2,FALSE))</f>
        <v>36</v>
      </c>
    </row>
    <row r="16" spans="1:9" ht="12.75">
      <c r="A16" s="30">
        <v>8</v>
      </c>
      <c r="B16" s="30">
        <v>15</v>
      </c>
      <c r="C16" s="30" t="s">
        <v>79</v>
      </c>
      <c r="D16" s="8">
        <v>0.0007349537037037037</v>
      </c>
      <c r="E16" s="8">
        <v>0.0006871527777777777</v>
      </c>
      <c r="F16" s="8">
        <v>0.0007222222222222222</v>
      </c>
      <c r="G16" s="8">
        <v>0.001409375</v>
      </c>
      <c r="H16" s="30">
        <v>139.19</v>
      </c>
      <c r="I16">
        <f>IF(ISERROR(VLOOKUP($A16,Points!$A$2:$B$75,2,FALSE)),0,VLOOKUP($A16,Points!$A$2:$B$75,2,FALSE))</f>
        <v>32</v>
      </c>
    </row>
    <row r="17" spans="1:9" ht="12.75">
      <c r="A17" s="30">
        <v>9</v>
      </c>
      <c r="B17" s="30">
        <v>8</v>
      </c>
      <c r="C17" s="30" t="s">
        <v>136</v>
      </c>
      <c r="D17" s="8">
        <v>0.0007106481481481482</v>
      </c>
      <c r="E17" s="8">
        <v>0.0007280092592592593</v>
      </c>
      <c r="F17" s="8">
        <v>0.0007546296296296297</v>
      </c>
      <c r="G17" s="8">
        <v>0.0014386574074074076</v>
      </c>
      <c r="H17" s="30">
        <v>153.93</v>
      </c>
      <c r="I17">
        <f>IF(ISERROR(VLOOKUP($A17,Points!$A$2:$B$75,2,FALSE)),0,VLOOKUP($A17,Points!$A$2:$B$75,2,FALSE))</f>
        <v>29</v>
      </c>
    </row>
    <row r="18" spans="1:9" ht="12.75">
      <c r="A18" s="30">
        <v>10</v>
      </c>
      <c r="B18" s="30">
        <v>11</v>
      </c>
      <c r="C18" s="30" t="s">
        <v>137</v>
      </c>
      <c r="D18" s="8">
        <v>0.0007048611111111111</v>
      </c>
      <c r="E18" s="8">
        <v>0.0007372685185185186</v>
      </c>
      <c r="F18" s="8">
        <v>0.0007604166666666666</v>
      </c>
      <c r="G18" s="8">
        <v>0.0014421296296296298</v>
      </c>
      <c r="H18" s="30">
        <v>155.68</v>
      </c>
      <c r="I18">
        <f>IF(ISERROR(VLOOKUP($A18,Points!$A$2:$B$75,2,FALSE)),0,VLOOKUP($A18,Points!$A$2:$B$75,2,FALSE))</f>
        <v>26</v>
      </c>
    </row>
    <row r="19" spans="1:9" ht="12.75">
      <c r="A19" s="30">
        <v>11</v>
      </c>
      <c r="B19" s="30">
        <v>9</v>
      </c>
      <c r="C19" s="30" t="s">
        <v>138</v>
      </c>
      <c r="D19" s="8">
        <v>0.0008194444444444444</v>
      </c>
      <c r="E19" s="8">
        <v>0.000795138888888889</v>
      </c>
      <c r="F19" s="8">
        <v>0.0007916666666666668</v>
      </c>
      <c r="G19" s="8">
        <v>0.0015868055555555557</v>
      </c>
      <c r="H19" s="30">
        <v>228.48</v>
      </c>
      <c r="I19">
        <f>IF(ISERROR(VLOOKUP($A19,Points!$A$2:$B$75,2,FALSE)),0,VLOOKUP($A19,Points!$A$2:$B$75,2,FALSE))</f>
        <v>24</v>
      </c>
    </row>
    <row r="20" spans="1:9" ht="12.75">
      <c r="A20" s="30">
        <v>12</v>
      </c>
      <c r="B20" s="30">
        <v>14</v>
      </c>
      <c r="C20" s="30" t="s">
        <v>139</v>
      </c>
      <c r="D20" s="8" t="s">
        <v>128</v>
      </c>
      <c r="E20" s="8">
        <v>0.0008587962962962963</v>
      </c>
      <c r="F20" s="8">
        <v>0.0008668981481481482</v>
      </c>
      <c r="G20" s="8">
        <v>0.0017256944444444444</v>
      </c>
      <c r="H20" s="30">
        <v>298.37</v>
      </c>
      <c r="I20">
        <f>IF(ISERROR(VLOOKUP($A20,Points!$A$2:$B$75,2,FALSE)),0,VLOOKUP($A20,Points!$A$2:$B$75,2,FALSE))</f>
        <v>22</v>
      </c>
    </row>
    <row r="21" spans="1:9" ht="12.75">
      <c r="A21" s="30">
        <v>13</v>
      </c>
      <c r="B21" s="30">
        <v>7</v>
      </c>
      <c r="C21" s="30" t="s">
        <v>140</v>
      </c>
      <c r="D21" s="8" t="s">
        <v>22</v>
      </c>
      <c r="E21" s="8" t="s">
        <v>22</v>
      </c>
      <c r="F21" s="8" t="s">
        <v>22</v>
      </c>
      <c r="G21" s="8" t="s">
        <v>22</v>
      </c>
      <c r="I21">
        <f>IF(ISERROR(VLOOKUP($A21,Points!$A$2:$B$75,2,FALSE)),0,VLOOKUP($A21,Points!$A$2:$B$75,2,FALSE))</f>
        <v>20</v>
      </c>
    </row>
    <row r="22" spans="4:9" ht="12.75">
      <c r="D22" s="8"/>
      <c r="E22" s="8"/>
      <c r="F22" s="8"/>
      <c r="G22" s="8"/>
      <c r="I22">
        <f>IF(ISERROR(VLOOKUP($A22,Points!$A$2:$B$75,2,FALSE)),0,VLOOKUP($A22,Points!$A$2:$B$75,2,FALSE))</f>
        <v>0</v>
      </c>
    </row>
    <row r="23" spans="4:9" ht="12.75">
      <c r="D23" s="8"/>
      <c r="E23" s="8"/>
      <c r="F23" s="8"/>
      <c r="G23" s="8"/>
      <c r="I23">
        <f>IF(ISERROR(VLOOKUP($A23,Points!$A$2:$B$75,2,FALSE)),0,VLOOKUP($A23,Points!$A$2:$B$75,2,FALSE))</f>
        <v>0</v>
      </c>
    </row>
    <row r="24" spans="4:9" ht="12.75">
      <c r="D24" s="8"/>
      <c r="E24" s="8"/>
      <c r="F24" s="8"/>
      <c r="G24" s="8"/>
      <c r="I24">
        <f>IF(ISERROR(VLOOKUP($A24,Points!$A$2:$B$75,2,FALSE)),0,VLOOKUP($A24,Points!$A$2:$B$75,2,FALSE))</f>
        <v>0</v>
      </c>
    </row>
    <row r="25" spans="4:9" ht="12.75">
      <c r="D25" s="8"/>
      <c r="E25" s="8"/>
      <c r="F25" s="8"/>
      <c r="G25" s="8"/>
      <c r="I25">
        <f>IF(ISERROR(VLOOKUP($A25,Points!$A$2:$B$75,2,FALSE)),0,VLOOKUP($A25,Points!$A$2:$B$75,2,FALSE))</f>
        <v>0</v>
      </c>
    </row>
    <row r="26" spans="4:9" ht="12.75">
      <c r="D26" s="8"/>
      <c r="E26" s="8"/>
      <c r="F26" s="8"/>
      <c r="G26" s="8"/>
      <c r="I26">
        <f>IF(ISERROR(VLOOKUP($A26,Points!$A$2:$B$75,2,FALSE)),0,VLOOKUP($A26,Points!$A$2:$B$75,2,FALSE))</f>
        <v>0</v>
      </c>
    </row>
    <row r="27" spans="4:9" ht="12.75">
      <c r="D27" s="8"/>
      <c r="E27" s="8"/>
      <c r="F27" s="8"/>
      <c r="G27" s="8"/>
      <c r="I27">
        <f>IF(ISERROR(VLOOKUP($A27,Points!$A$2:$B$75,2,FALSE)),0,VLOOKUP($A27,Points!$A$2:$B$75,2,FALSE))</f>
        <v>0</v>
      </c>
    </row>
    <row r="28" spans="4:9" ht="12.75">
      <c r="D28" s="8"/>
      <c r="E28" s="8"/>
      <c r="F28" s="8"/>
      <c r="G28" s="8"/>
      <c r="I28">
        <f>IF(ISERROR(VLOOKUP($A28,Points!$A$2:$B$75,2,FALSE)),0,VLOOKUP($A28,Points!$A$2:$B$75,2,FALSE))</f>
        <v>0</v>
      </c>
    </row>
    <row r="29" spans="1:9" ht="12.75">
      <c r="A29" s="30" t="s">
        <v>29</v>
      </c>
      <c r="B29" s="30" t="s">
        <v>30</v>
      </c>
      <c r="C29" s="30" t="s">
        <v>16</v>
      </c>
      <c r="D29" s="8" t="s">
        <v>17</v>
      </c>
      <c r="E29" s="8" t="s">
        <v>18</v>
      </c>
      <c r="F29" s="8" t="s">
        <v>19</v>
      </c>
      <c r="G29" s="8" t="s">
        <v>20</v>
      </c>
      <c r="H29" s="30" t="s">
        <v>44</v>
      </c>
      <c r="I29">
        <f>IF(ISERROR(VLOOKUP($A29,Points!$A$2:$B$75,2,FALSE)),0,VLOOKUP($A29,Points!$A$2:$B$75,2,FALSE))</f>
        <v>0</v>
      </c>
    </row>
    <row r="30" spans="1:9" ht="12.75">
      <c r="A30" s="30">
        <v>1</v>
      </c>
      <c r="B30" s="30">
        <v>65</v>
      </c>
      <c r="C30" s="30" t="s">
        <v>54</v>
      </c>
      <c r="D30" s="8">
        <v>0.0004942129629629629</v>
      </c>
      <c r="E30" s="8">
        <v>0.0005115740740740741</v>
      </c>
      <c r="F30" s="8" t="s">
        <v>21</v>
      </c>
      <c r="G30" s="8">
        <v>0.001005787037037037</v>
      </c>
      <c r="H30" s="30">
        <v>0</v>
      </c>
      <c r="I30">
        <f>IF(ISERROR(VLOOKUP($A30,Points!$A$2:$B$75,2,FALSE)),0,VLOOKUP($A30,Points!$A$2:$B$75,2,FALSE))</f>
        <v>100</v>
      </c>
    </row>
    <row r="31" spans="1:9" ht="12.75">
      <c r="A31" s="30">
        <v>2</v>
      </c>
      <c r="B31" s="30">
        <v>102</v>
      </c>
      <c r="C31" s="30" t="s">
        <v>67</v>
      </c>
      <c r="D31" s="8" t="s">
        <v>128</v>
      </c>
      <c r="E31" s="8">
        <v>0.0005107638888888889</v>
      </c>
      <c r="F31" s="8">
        <v>0.0005053240740740739</v>
      </c>
      <c r="G31" s="8">
        <v>0.001016087962962963</v>
      </c>
      <c r="H31" s="30">
        <v>5.84</v>
      </c>
      <c r="I31">
        <f>IF(ISERROR(VLOOKUP($A31,Points!$A$2:$B$75,2,FALSE)),0,VLOOKUP($A31,Points!$A$2:$B$75,2,FALSE))</f>
        <v>80</v>
      </c>
    </row>
    <row r="32" spans="1:9" ht="12.75">
      <c r="A32" s="30">
        <v>3</v>
      </c>
      <c r="B32" s="30">
        <v>71</v>
      </c>
      <c r="C32" s="30" t="s">
        <v>51</v>
      </c>
      <c r="D32" s="8">
        <v>0.0005211805555555557</v>
      </c>
      <c r="E32" s="8">
        <v>0.0005142361111111111</v>
      </c>
      <c r="F32" s="8">
        <v>0.0005097222222222223</v>
      </c>
      <c r="G32" s="8">
        <v>0.0010239583333333333</v>
      </c>
      <c r="H32" s="30">
        <v>10.3</v>
      </c>
      <c r="I32">
        <f>IF(ISERROR(VLOOKUP($A32,Points!$A$2:$B$75,2,FALSE)),0,VLOOKUP($A32,Points!$A$2:$B$75,2,FALSE))</f>
        <v>60</v>
      </c>
    </row>
    <row r="33" spans="1:9" ht="12.75">
      <c r="A33" s="30">
        <v>4</v>
      </c>
      <c r="B33" s="30">
        <v>95</v>
      </c>
      <c r="C33" s="30" t="s">
        <v>11</v>
      </c>
      <c r="D33" s="8">
        <v>0.0005200231481481481</v>
      </c>
      <c r="E33" s="8">
        <v>0.0005223379629629631</v>
      </c>
      <c r="F33" s="8">
        <v>0.0005284722222222222</v>
      </c>
      <c r="G33" s="8">
        <v>0.001042361111111111</v>
      </c>
      <c r="H33" s="30">
        <v>20.73</v>
      </c>
      <c r="I33">
        <f>IF(ISERROR(VLOOKUP($A33,Points!$A$2:$B$75,2,FALSE)),0,VLOOKUP($A33,Points!$A$2:$B$75,2,FALSE))</f>
        <v>50</v>
      </c>
    </row>
    <row r="34" spans="1:9" ht="12.75">
      <c r="A34" s="30">
        <v>5</v>
      </c>
      <c r="B34" s="30">
        <v>67</v>
      </c>
      <c r="C34" s="30" t="s">
        <v>47</v>
      </c>
      <c r="D34" s="8">
        <v>0.0005224537037037037</v>
      </c>
      <c r="E34" s="8" t="s">
        <v>128</v>
      </c>
      <c r="F34" s="8">
        <v>0.0005256944444444444</v>
      </c>
      <c r="G34" s="8">
        <v>0.001048148148148148</v>
      </c>
      <c r="H34" s="30">
        <v>24.01</v>
      </c>
      <c r="I34">
        <f>IF(ISERROR(VLOOKUP($A34,Points!$A$2:$B$75,2,FALSE)),0,VLOOKUP($A34,Points!$A$2:$B$75,2,FALSE))</f>
        <v>45</v>
      </c>
    </row>
    <row r="35" spans="1:9" ht="12.75">
      <c r="A35" s="30">
        <v>6</v>
      </c>
      <c r="B35" s="30">
        <v>72</v>
      </c>
      <c r="C35" s="30" t="s">
        <v>8</v>
      </c>
      <c r="D35" s="8">
        <v>0.000550462962962963</v>
      </c>
      <c r="E35" s="8">
        <v>0.0005400462962962963</v>
      </c>
      <c r="F35" s="8">
        <v>0.0005423611111111112</v>
      </c>
      <c r="G35" s="8">
        <v>0.0010824074074074076</v>
      </c>
      <c r="H35" s="30">
        <v>43.42</v>
      </c>
      <c r="I35">
        <f>IF(ISERROR(VLOOKUP($A35,Points!$A$2:$B$75,2,FALSE)),0,VLOOKUP($A35,Points!$A$2:$B$75,2,FALSE))</f>
        <v>40</v>
      </c>
    </row>
    <row r="36" spans="1:9" ht="12.75">
      <c r="A36" s="30">
        <v>7</v>
      </c>
      <c r="B36" s="30">
        <v>80</v>
      </c>
      <c r="C36" s="30" t="s">
        <v>6</v>
      </c>
      <c r="D36" s="8">
        <v>0.000540625</v>
      </c>
      <c r="E36" s="8">
        <v>0.000548611111111111</v>
      </c>
      <c r="F36" s="8">
        <v>0.0005626157407407408</v>
      </c>
      <c r="G36" s="8">
        <v>0.0010892361111111111</v>
      </c>
      <c r="H36" s="30">
        <v>47.29</v>
      </c>
      <c r="I36">
        <f>IF(ISERROR(VLOOKUP($A36,Points!$A$2:$B$75,2,FALSE)),0,VLOOKUP($A36,Points!$A$2:$B$75,2,FALSE))</f>
        <v>36</v>
      </c>
    </row>
    <row r="37" spans="1:9" ht="12.75">
      <c r="A37" s="30">
        <v>8</v>
      </c>
      <c r="B37" s="30">
        <v>81</v>
      </c>
      <c r="C37" s="30" t="s">
        <v>52</v>
      </c>
      <c r="D37" s="8">
        <v>0.0005655092592592593</v>
      </c>
      <c r="E37" s="8">
        <v>0.0005674768518518519</v>
      </c>
      <c r="F37" s="8" t="s">
        <v>128</v>
      </c>
      <c r="G37" s="8">
        <v>0.001132986111111111</v>
      </c>
      <c r="H37" s="30">
        <v>72.09</v>
      </c>
      <c r="I37">
        <f>IF(ISERROR(VLOOKUP($A37,Points!$A$2:$B$75,2,FALSE)),0,VLOOKUP($A37,Points!$A$2:$B$75,2,FALSE))</f>
        <v>32</v>
      </c>
    </row>
    <row r="38" spans="1:9" ht="12.75">
      <c r="A38" s="30">
        <v>9</v>
      </c>
      <c r="B38" s="30">
        <v>75</v>
      </c>
      <c r="C38" s="30" t="s">
        <v>4</v>
      </c>
      <c r="D38" s="8">
        <v>0.000589236111111111</v>
      </c>
      <c r="E38" s="8">
        <v>0.0005796296296296297</v>
      </c>
      <c r="F38" s="8">
        <v>0.0005896990740740742</v>
      </c>
      <c r="G38" s="8">
        <v>0.0011688657407407407</v>
      </c>
      <c r="H38" s="30">
        <v>92.42</v>
      </c>
      <c r="I38">
        <f>IF(ISERROR(VLOOKUP($A38,Points!$A$2:$B$75,2,FALSE)),0,VLOOKUP($A38,Points!$A$2:$B$75,2,FALSE))</f>
        <v>29</v>
      </c>
    </row>
    <row r="39" spans="1:9" ht="12.75">
      <c r="A39" s="30">
        <v>10</v>
      </c>
      <c r="B39" s="30">
        <v>84</v>
      </c>
      <c r="C39" s="30" t="s">
        <v>80</v>
      </c>
      <c r="D39" s="8" t="s">
        <v>128</v>
      </c>
      <c r="E39" s="8">
        <v>0.0005884259259259259</v>
      </c>
      <c r="F39" s="8">
        <v>0.0005998842592592593</v>
      </c>
      <c r="G39" s="8">
        <v>0.0011883101851851853</v>
      </c>
      <c r="H39" s="30">
        <v>103.44</v>
      </c>
      <c r="I39">
        <f>IF(ISERROR(VLOOKUP($A39,Points!$A$2:$B$75,2,FALSE)),0,VLOOKUP($A39,Points!$A$2:$B$75,2,FALSE))</f>
        <v>26</v>
      </c>
    </row>
    <row r="40" spans="1:9" ht="12.75">
      <c r="A40" s="30">
        <v>11</v>
      </c>
      <c r="B40" s="30">
        <v>36</v>
      </c>
      <c r="C40" s="30" t="s">
        <v>40</v>
      </c>
      <c r="D40" s="8">
        <v>0.0005947916666666668</v>
      </c>
      <c r="E40" s="8">
        <v>0.000599074074074074</v>
      </c>
      <c r="F40" s="8">
        <v>0.0006091435185185185</v>
      </c>
      <c r="G40" s="8">
        <v>0.0011938657407407408</v>
      </c>
      <c r="H40" s="30">
        <v>106.59</v>
      </c>
      <c r="I40">
        <f>IF(ISERROR(VLOOKUP($A40,Points!$A$2:$B$75,2,FALSE)),0,VLOOKUP($A40,Points!$A$2:$B$75,2,FALSE))</f>
        <v>24</v>
      </c>
    </row>
    <row r="41" spans="1:9" ht="12.75">
      <c r="A41" s="30">
        <v>12</v>
      </c>
      <c r="B41" s="30">
        <v>33</v>
      </c>
      <c r="C41" s="30" t="s">
        <v>43</v>
      </c>
      <c r="D41" s="8">
        <v>0.0006075231481481482</v>
      </c>
      <c r="E41" s="8">
        <v>0.000609837962962963</v>
      </c>
      <c r="F41" s="8" t="s">
        <v>21</v>
      </c>
      <c r="G41" s="8">
        <v>0.0012173611111111111</v>
      </c>
      <c r="H41" s="30">
        <v>119.9</v>
      </c>
      <c r="I41">
        <f>IF(ISERROR(VLOOKUP($A41,Points!$A$2:$B$75,2,FALSE)),0,VLOOKUP($A41,Points!$A$2:$B$75,2,FALSE))</f>
        <v>22</v>
      </c>
    </row>
    <row r="42" spans="1:9" ht="12.75">
      <c r="A42" s="30">
        <v>13</v>
      </c>
      <c r="B42" s="30">
        <v>30</v>
      </c>
      <c r="C42" s="30" t="s">
        <v>42</v>
      </c>
      <c r="D42" s="8">
        <v>0.0006087962962962963</v>
      </c>
      <c r="E42" s="8">
        <v>0.0006203703703703704</v>
      </c>
      <c r="F42" s="8">
        <v>0.0006233796296296297</v>
      </c>
      <c r="G42" s="8">
        <v>0.0012291666666666668</v>
      </c>
      <c r="H42" s="30">
        <v>126.59</v>
      </c>
      <c r="I42">
        <f>IF(ISERROR(VLOOKUP($A42,Points!$A$2:$B$75,2,FALSE)),0,VLOOKUP($A42,Points!$A$2:$B$75,2,FALSE))</f>
        <v>20</v>
      </c>
    </row>
    <row r="43" spans="1:9" ht="12.75">
      <c r="A43" s="30">
        <v>14</v>
      </c>
      <c r="B43" s="30">
        <v>39</v>
      </c>
      <c r="C43" s="30" t="s">
        <v>141</v>
      </c>
      <c r="D43" s="8" t="s">
        <v>128</v>
      </c>
      <c r="E43" s="8">
        <v>0.0006222222222222223</v>
      </c>
      <c r="F43" s="8">
        <v>0.0006266203703703704</v>
      </c>
      <c r="G43" s="8">
        <v>0.0012488425925925926</v>
      </c>
      <c r="H43" s="30">
        <v>137.74</v>
      </c>
      <c r="I43">
        <f>IF(ISERROR(VLOOKUP($A43,Points!$A$2:$B$75,2,FALSE)),0,VLOOKUP($A43,Points!$A$2:$B$75,2,FALSE))</f>
        <v>18</v>
      </c>
    </row>
    <row r="44" spans="1:9" ht="12.75">
      <c r="A44" s="30">
        <v>15</v>
      </c>
      <c r="B44" s="30">
        <v>59</v>
      </c>
      <c r="C44" s="30" t="s">
        <v>13</v>
      </c>
      <c r="D44" s="8">
        <v>0.0006638888888888889</v>
      </c>
      <c r="E44" s="8">
        <v>0.0006546296296296296</v>
      </c>
      <c r="F44" s="8">
        <v>0.0006440972222222222</v>
      </c>
      <c r="G44" s="8">
        <v>0.0012987268518518517</v>
      </c>
      <c r="H44" s="30">
        <v>166.01</v>
      </c>
      <c r="I44">
        <f>IF(ISERROR(VLOOKUP($A44,Points!$A$2:$B$75,2,FALSE)),0,VLOOKUP($A44,Points!$A$2:$B$75,2,FALSE))</f>
        <v>16</v>
      </c>
    </row>
    <row r="45" spans="1:9" ht="12.75">
      <c r="A45" s="30">
        <v>16</v>
      </c>
      <c r="B45" s="30">
        <v>86</v>
      </c>
      <c r="C45" s="30" t="s">
        <v>57</v>
      </c>
      <c r="D45" s="8">
        <v>0.0006729166666666667</v>
      </c>
      <c r="E45" s="8">
        <v>0.0006758101851851851</v>
      </c>
      <c r="F45" s="8">
        <v>0.0006600694444444445</v>
      </c>
      <c r="G45" s="8">
        <v>0.0013329861111111112</v>
      </c>
      <c r="H45" s="30">
        <v>185.43</v>
      </c>
      <c r="I45">
        <f>IF(ISERROR(VLOOKUP($A45,Points!$A$2:$B$75,2,FALSE)),0,VLOOKUP($A45,Points!$A$2:$B$75,2,FALSE))</f>
        <v>15</v>
      </c>
    </row>
    <row r="46" spans="1:9" ht="12.75">
      <c r="A46" s="30">
        <v>17</v>
      </c>
      <c r="B46" s="30">
        <v>37</v>
      </c>
      <c r="C46" s="30" t="s">
        <v>45</v>
      </c>
      <c r="D46" s="8">
        <v>0.0006725694444444445</v>
      </c>
      <c r="E46" s="8">
        <v>0.0006605324074074074</v>
      </c>
      <c r="F46" s="8">
        <v>0.000681712962962963</v>
      </c>
      <c r="G46" s="8">
        <v>0.0013331018518518518</v>
      </c>
      <c r="H46" s="30">
        <v>185.5</v>
      </c>
      <c r="I46">
        <f>IF(ISERROR(VLOOKUP($A46,Points!$A$2:$B$75,2,FALSE)),0,VLOOKUP($A46,Points!$A$2:$B$75,2,FALSE))</f>
        <v>14</v>
      </c>
    </row>
    <row r="47" spans="1:9" ht="12.75">
      <c r="A47" s="30">
        <v>18</v>
      </c>
      <c r="B47" s="30">
        <v>58</v>
      </c>
      <c r="C47" s="30" t="s">
        <v>118</v>
      </c>
      <c r="D47" s="8">
        <v>0.0007349537037037037</v>
      </c>
      <c r="E47" s="8">
        <v>0.0007314814814814814</v>
      </c>
      <c r="F47" s="8">
        <v>0.0007569444444444445</v>
      </c>
      <c r="G47" s="8">
        <v>0.0014664351851851852</v>
      </c>
      <c r="H47" s="30">
        <v>261.06</v>
      </c>
      <c r="I47">
        <f>IF(ISERROR(VLOOKUP($A47,Points!$A$2:$B$75,2,FALSE)),0,VLOOKUP($A47,Points!$A$2:$B$75,2,FALSE))</f>
        <v>13</v>
      </c>
    </row>
    <row r="48" spans="1:9" ht="12.75">
      <c r="A48" s="30">
        <v>19</v>
      </c>
      <c r="B48" s="30">
        <v>32</v>
      </c>
      <c r="C48" s="30" t="s">
        <v>142</v>
      </c>
      <c r="D48" s="8">
        <v>0.0008078703703703704</v>
      </c>
      <c r="E48" s="8">
        <v>0.0007800925925925925</v>
      </c>
      <c r="F48" s="8">
        <v>0.0007928240740740739</v>
      </c>
      <c r="G48" s="8">
        <v>0.0015729166666666667</v>
      </c>
      <c r="H48" s="30">
        <v>321.4</v>
      </c>
      <c r="I48">
        <f>IF(ISERROR(VLOOKUP($A48,Points!$A$2:$B$75,2,FALSE)),0,VLOOKUP($A48,Points!$A$2:$B$75,2,FALSE))</f>
        <v>12</v>
      </c>
    </row>
    <row r="49" spans="1:9" ht="12.75">
      <c r="A49" s="30">
        <v>20</v>
      </c>
      <c r="B49" s="30">
        <v>41</v>
      </c>
      <c r="C49" s="30" t="s">
        <v>89</v>
      </c>
      <c r="D49" s="8" t="s">
        <v>21</v>
      </c>
      <c r="E49" s="8" t="s">
        <v>21</v>
      </c>
      <c r="F49" s="8">
        <v>0.0007384259259259258</v>
      </c>
      <c r="G49" s="8" t="s">
        <v>130</v>
      </c>
      <c r="I49">
        <f>IF(ISERROR(VLOOKUP($A49,Points!$A$2:$B$75,2,FALSE)),0,VLOOKUP($A49,Points!$A$2:$B$75,2,FALSE))</f>
        <v>11</v>
      </c>
    </row>
    <row r="50" spans="1:9" ht="12.75">
      <c r="A50" s="30" t="s">
        <v>35</v>
      </c>
      <c r="D50" s="8"/>
      <c r="E50" s="8"/>
      <c r="F50" s="8"/>
      <c r="G50" s="8"/>
      <c r="I50">
        <f>IF(ISERROR(VLOOKUP($A50,Points!$A$2:$B$75,2,FALSE)),0,VLOOKUP($A50,Points!$A$2:$B$75,2,FALSE))</f>
        <v>0</v>
      </c>
    </row>
    <row r="51" spans="4:9" ht="12.75">
      <c r="D51" s="8"/>
      <c r="E51" s="8"/>
      <c r="F51" s="8"/>
      <c r="G51" s="8"/>
      <c r="I51">
        <f>IF(ISERROR(VLOOKUP($A51,Points!$A$2:$B$75,2,FALSE)),0,VLOOKUP($A51,Points!$A$2:$B$75,2,FALSE))</f>
        <v>0</v>
      </c>
    </row>
    <row r="52" spans="4:9" ht="12.75">
      <c r="D52" s="8"/>
      <c r="E52" s="8"/>
      <c r="F52" s="8"/>
      <c r="G52" s="8"/>
      <c r="I52">
        <f>IF(ISERROR(VLOOKUP($A52,Points!$A$2:$B$75,2,FALSE)),0,VLOOKUP($A52,Points!$A$2:$B$75,2,FALSE))</f>
        <v>0</v>
      </c>
    </row>
    <row r="53" spans="4:9" ht="12.75">
      <c r="D53" s="8"/>
      <c r="E53" s="8"/>
      <c r="F53" s="8"/>
      <c r="G53" s="8"/>
      <c r="I53">
        <f>IF(ISERROR(VLOOKUP($A53,Points!$A$2:$B$75,2,FALSE)),0,VLOOKUP($A53,Points!$A$2:$B$75,2,FALSE))</f>
        <v>0</v>
      </c>
    </row>
    <row r="54" spans="4:9" ht="12.75">
      <c r="D54" s="8"/>
      <c r="E54" s="8"/>
      <c r="F54" s="8"/>
      <c r="G54" s="8"/>
      <c r="I54">
        <f>IF(ISERROR(VLOOKUP($A54,Points!$A$2:$B$75,2,FALSE)),0,VLOOKUP($A54,Points!$A$2:$B$75,2,FALSE))</f>
        <v>0</v>
      </c>
    </row>
    <row r="55" spans="1:9" ht="12.75">
      <c r="A55" s="30" t="s">
        <v>35</v>
      </c>
      <c r="D55" s="8"/>
      <c r="E55" s="8"/>
      <c r="F55" s="8"/>
      <c r="G55" s="8"/>
      <c r="I55">
        <f>IF(ISERROR(VLOOKUP($A55,Points!$A$2:$B$75,2,FALSE)),0,VLOOKUP($A55,Points!$A$2:$B$75,2,FALSE))</f>
        <v>0</v>
      </c>
    </row>
    <row r="56" spans="1:9" ht="12.75">
      <c r="A56" s="30" t="s">
        <v>38</v>
      </c>
      <c r="D56" s="8"/>
      <c r="E56" s="8"/>
      <c r="F56" s="8"/>
      <c r="G56" s="8"/>
      <c r="I56">
        <f>IF(ISERROR(VLOOKUP($A56,Points!$A$2:$B$75,2,FALSE)),0,VLOOKUP($A56,Points!$A$2:$B$75,2,FALSE))</f>
        <v>0</v>
      </c>
    </row>
    <row r="57" spans="1:9" ht="12.75">
      <c r="A57" s="30" t="s">
        <v>39</v>
      </c>
      <c r="D57" s="8"/>
      <c r="E57" s="8"/>
      <c r="F57" s="8"/>
      <c r="G57" s="8"/>
      <c r="I57">
        <f>IF(ISERROR(VLOOKUP($A57,Points!$A$2:$B$75,2,FALSE)),0,VLOOKUP($A57,Points!$A$2:$B$75,2,FALSE))</f>
        <v>0</v>
      </c>
    </row>
    <row r="58" spans="4:9" ht="12.75">
      <c r="D58" s="8"/>
      <c r="E58" s="8"/>
      <c r="F58" s="8"/>
      <c r="G58" s="8"/>
      <c r="I58">
        <f>IF(ISERROR(VLOOKUP($A58,Points!$A$2:$B$75,2,FALSE)),0,VLOOKUP($A58,Points!$A$2:$B$75,2,FALSE))</f>
        <v>0</v>
      </c>
    </row>
    <row r="59" spans="4:9" ht="12.75">
      <c r="D59" s="8"/>
      <c r="E59" s="8"/>
      <c r="F59" s="8"/>
      <c r="G59" s="8"/>
      <c r="I59">
        <f>IF(ISERROR(VLOOKUP($A59,Points!$A$2:$B$75,2,FALSE)),0,VLOOKUP($A59,Points!$A$2:$B$75,2,FALSE))</f>
        <v>0</v>
      </c>
    </row>
    <row r="60" spans="4:9" ht="12.75">
      <c r="D60" s="8"/>
      <c r="E60" s="8"/>
      <c r="G60" s="8"/>
      <c r="I60">
        <f>IF(ISERROR(VLOOKUP($A60,Points!$A$2:$B$75,2,FALSE)),0,VLOOKUP($A60,Points!$A$2:$B$75,2,FALSE))</f>
        <v>0</v>
      </c>
    </row>
    <row r="61" spans="4:9" ht="12.75">
      <c r="D61" s="8"/>
      <c r="E61" s="8"/>
      <c r="F61" s="8"/>
      <c r="G61" s="8"/>
      <c r="I61">
        <f>IF(ISERROR(VLOOKUP($A61,Points!$A$2:$B$75,2,FALSE)),0,VLOOKUP($A61,Points!$A$2:$B$75,2,FALSE))</f>
        <v>0</v>
      </c>
    </row>
    <row r="62" ht="12.75">
      <c r="I62">
        <f>IF(ISERROR(VLOOKUP($A62,Points!$A$2:$B$75,2,FALSE)),0,VLOOKUP($A62,Points!$A$2:$B$75,2,FALSE))</f>
        <v>0</v>
      </c>
    </row>
    <row r="63" ht="12.75">
      <c r="I63">
        <f>IF(ISERROR(VLOOKUP($A63,Points!$A$2:$B$75,2,FALSE)),0,VLOOKUP($A63,Points!$A$2:$B$75,2,FALSE))</f>
        <v>0</v>
      </c>
    </row>
    <row r="64" ht="12.75">
      <c r="I64">
        <f>IF(ISERROR(VLOOKUP($A64,Points!$A$2:$B$75,2,FALSE)),0,VLOOKUP($A64,Points!$A$2:$B$75,2,FALSE))</f>
        <v>0</v>
      </c>
    </row>
    <row r="65" ht="12.75">
      <c r="I65">
        <f>IF(ISERROR(VLOOKUP($A65,Points!$A$2:$B$75,2,FALSE)),0,VLOOKUP($A65,Points!$A$2:$B$75,2,FALSE))</f>
        <v>0</v>
      </c>
    </row>
    <row r="66" ht="12.75">
      <c r="I66">
        <f>IF(ISERROR(VLOOKUP($A66,Points!$A$2:$B$75,2,FALSE)),0,VLOOKUP($A66,Points!$A$2:$B$75,2,FALSE))</f>
        <v>0</v>
      </c>
    </row>
    <row r="67" ht="12.75">
      <c r="I67">
        <f>IF(ISERROR(VLOOKUP($A67,Points!$A$2:$B$75,2,FALSE)),0,VLOOKUP($A67,Points!$A$2:$B$75,2,FALSE))</f>
        <v>0</v>
      </c>
    </row>
    <row r="68" ht="12.75">
      <c r="I68">
        <f>IF(ISERROR(VLOOKUP($A68,Points!$A$2:$B$75,2,FALSE)),0,VLOOKUP($A68,Points!$A$2:$B$75,2,FALSE))</f>
        <v>0</v>
      </c>
    </row>
    <row r="69" ht="12.75">
      <c r="I69">
        <f>IF(ISERROR(VLOOKUP($A69,Points!$A$2:$B$75,2,FALSE)),0,VLOOKUP($A69,Points!$A$2:$B$75,2,FALSE))</f>
        <v>0</v>
      </c>
    </row>
    <row r="70" ht="12.75">
      <c r="I70">
        <f>IF(ISERROR(VLOOKUP($A70,Points!$A$2:$B$75,2,FALSE)),0,VLOOKUP($A70,Points!$A$2:$B$75,2,FALSE))</f>
        <v>0</v>
      </c>
    </row>
    <row r="71" ht="12.75">
      <c r="I71">
        <f>IF(ISERROR(VLOOKUP($A71,Points!$A$2:$B$75,2,FALSE)),0,VLOOKUP($A71,Points!$A$2:$B$75,2,FALSE))</f>
        <v>0</v>
      </c>
    </row>
    <row r="72" ht="12.75">
      <c r="I72">
        <f>IF(ISERROR(VLOOKUP($A72,Points!$A$2:$B$75,2,FALSE)),0,VLOOKUP($A72,Points!$A$2:$B$75,2,FALSE))</f>
        <v>0</v>
      </c>
    </row>
    <row r="73" ht="12.75">
      <c r="I73">
        <f>IF(ISERROR(VLOOKUP($A73,Points!$A$2:$B$75,2,FALSE)),0,VLOOKUP($A73,Points!$A$2:$B$75,2,FALSE))</f>
        <v>0</v>
      </c>
    </row>
    <row r="74" ht="12.75">
      <c r="I74">
        <f>IF(ISERROR(VLOOKUP($A74,Points!$A$2:$B$75,2,FALSE)),0,VLOOKUP($A74,Points!$A$2:$B$75,2,FALSE))</f>
        <v>0</v>
      </c>
    </row>
    <row r="75" ht="12.75">
      <c r="I75">
        <f>IF(ISERROR(VLOOKUP($A75,Points!$A$2:$B$75,2,FALSE)),0,VLOOKUP($A75,Points!$A$2:$B$75,2,FALSE))</f>
        <v>0</v>
      </c>
    </row>
    <row r="76" ht="12.75">
      <c r="I76">
        <f>IF(ISERROR(VLOOKUP($A76,Points!$A$2:$B$75,2,FALSE)),0,VLOOKUP($A76,Points!$A$2:$B$75,2,FALSE))</f>
        <v>0</v>
      </c>
    </row>
    <row r="77" ht="12.75">
      <c r="I77">
        <f>IF(ISERROR(VLOOKUP($A77,Points!$A$2:$B$75,2,FALSE)),0,VLOOKUP($A77,Points!$A$2:$B$75,2,FALSE))</f>
        <v>0</v>
      </c>
    </row>
    <row r="78" ht="12.75">
      <c r="I78">
        <f>IF(ISERROR(VLOOKUP($A78,Points!$A$2:$B$75,2,FALSE)),0,VLOOKUP($A78,Points!$A$2:$B$75,2,FALSE))</f>
        <v>0</v>
      </c>
    </row>
    <row r="79" ht="12.75">
      <c r="I79">
        <f>IF(ISERROR(VLOOKUP($A79,Points!$A$2:$B$75,2,FALSE)),0,VLOOKUP($A79,Points!$A$2:$B$75,2,FALSE))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4">
      <selection activeCell="I18" sqref="I18"/>
    </sheetView>
  </sheetViews>
  <sheetFormatPr defaultColWidth="9.140625" defaultRowHeight="12.75"/>
  <cols>
    <col min="1" max="1" width="6.28125" style="30" customWidth="1"/>
    <col min="2" max="2" width="8.57421875" style="30" customWidth="1"/>
    <col min="3" max="3" width="22.57421875" style="30" customWidth="1"/>
    <col min="4" max="8" width="9.140625" style="30" customWidth="1"/>
    <col min="9" max="9" width="8.8515625" style="0" customWidth="1"/>
    <col min="10" max="16384" width="9.140625" style="30" customWidth="1"/>
  </cols>
  <sheetData>
    <row r="1" ht="12.75">
      <c r="A1" s="30" t="s">
        <v>35</v>
      </c>
    </row>
    <row r="2" ht="12.75">
      <c r="A2" s="30" t="s">
        <v>36</v>
      </c>
    </row>
    <row r="3" ht="12.75">
      <c r="A3" s="42" t="s">
        <v>143</v>
      </c>
    </row>
    <row r="4" spans="1:3" ht="12.75">
      <c r="A4" s="42" t="s">
        <v>144</v>
      </c>
      <c r="C4" s="42"/>
    </row>
    <row r="5" ht="12.75">
      <c r="A5" s="30" t="s">
        <v>35</v>
      </c>
    </row>
    <row r="6" ht="12.75">
      <c r="A6" s="30" t="s">
        <v>48</v>
      </c>
    </row>
    <row r="7" ht="12.75">
      <c r="A7" s="30" t="s">
        <v>49</v>
      </c>
    </row>
    <row r="8" spans="1:9" ht="12.75">
      <c r="A8" s="30" t="s">
        <v>29</v>
      </c>
      <c r="B8" s="30" t="s">
        <v>30</v>
      </c>
      <c r="C8" s="30" t="s">
        <v>16</v>
      </c>
      <c r="D8" s="8" t="s">
        <v>17</v>
      </c>
      <c r="E8" s="8" t="s">
        <v>18</v>
      </c>
      <c r="F8" s="8" t="s">
        <v>19</v>
      </c>
      <c r="G8" s="8" t="s">
        <v>20</v>
      </c>
      <c r="H8" s="30" t="s">
        <v>44</v>
      </c>
      <c r="I8" s="38" t="s">
        <v>1</v>
      </c>
    </row>
    <row r="9" spans="1:9" ht="12.75">
      <c r="A9" s="30">
        <v>1</v>
      </c>
      <c r="B9" s="30">
        <v>5</v>
      </c>
      <c r="C9" s="30" t="s">
        <v>70</v>
      </c>
      <c r="D9" s="8">
        <v>0.00043819444444444445</v>
      </c>
      <c r="E9" s="8">
        <v>0.00043842592592592593</v>
      </c>
      <c r="F9" s="8" t="s">
        <v>21</v>
      </c>
      <c r="G9" s="8">
        <v>0.0008766203703703704</v>
      </c>
      <c r="H9" s="30">
        <v>0</v>
      </c>
      <c r="I9">
        <f>IF(ISERROR(VLOOKUP($A9,Points!$A$2:$B$75,2,FALSE)),0,VLOOKUP($A9,Points!$A$2:$B$75,2,FALSE))</f>
        <v>100</v>
      </c>
    </row>
    <row r="10" spans="1:9" ht="12.75">
      <c r="A10" s="30">
        <v>2</v>
      </c>
      <c r="B10" s="30">
        <v>9</v>
      </c>
      <c r="C10" s="30" t="s">
        <v>91</v>
      </c>
      <c r="D10" s="8">
        <v>0.0004967592592592593</v>
      </c>
      <c r="E10" s="8">
        <v>0.0004866898148148148</v>
      </c>
      <c r="F10" s="8">
        <v>0.0005107638888888889</v>
      </c>
      <c r="G10" s="8">
        <v>0.0009834490740740739</v>
      </c>
      <c r="H10" s="30">
        <v>69.46</v>
      </c>
      <c r="I10">
        <f>IF(ISERROR(VLOOKUP($A10,Points!$A$2:$B$75,2,FALSE)),0,VLOOKUP($A10,Points!$A$2:$B$75,2,FALSE))</f>
        <v>80</v>
      </c>
    </row>
    <row r="11" spans="1:9" ht="12.75">
      <c r="A11" s="30">
        <v>3</v>
      </c>
      <c r="B11" s="30">
        <v>6</v>
      </c>
      <c r="C11" s="30" t="s">
        <v>63</v>
      </c>
      <c r="D11" s="8">
        <v>0.0005574074074074074</v>
      </c>
      <c r="E11" s="8">
        <v>0.0005640046296296296</v>
      </c>
      <c r="F11" s="8">
        <v>0.0005655092592592593</v>
      </c>
      <c r="G11" s="8">
        <v>0.001121412037037037</v>
      </c>
      <c r="H11" s="30">
        <v>159.17</v>
      </c>
      <c r="I11">
        <f>IF(ISERROR(VLOOKUP($A11,Points!$A$2:$B$75,2,FALSE)),0,VLOOKUP($A11,Points!$A$2:$B$75,2,FALSE))</f>
        <v>60</v>
      </c>
    </row>
    <row r="12" spans="4:9" ht="12.75">
      <c r="D12" s="8"/>
      <c r="E12" s="8"/>
      <c r="F12" s="8"/>
      <c r="G12" s="8"/>
      <c r="I12">
        <f>IF(ISERROR(VLOOKUP($A12,Points!$A$2:$B$75,2,FALSE)),0,VLOOKUP($A12,Points!$A$2:$B$75,2,FALSE))</f>
        <v>0</v>
      </c>
    </row>
    <row r="13" spans="1:9" ht="12.75">
      <c r="A13" s="30" t="s">
        <v>35</v>
      </c>
      <c r="D13" s="8"/>
      <c r="E13" s="8"/>
      <c r="F13" s="8"/>
      <c r="G13" s="8"/>
      <c r="I13">
        <f>IF(ISERROR(VLOOKUP($A13,Points!$A$2:$B$75,2,FALSE)),0,VLOOKUP($A13,Points!$A$2:$B$75,2,FALSE))</f>
        <v>0</v>
      </c>
    </row>
    <row r="14" spans="1:9" ht="12.75">
      <c r="A14" s="30" t="s">
        <v>35</v>
      </c>
      <c r="D14" s="8"/>
      <c r="E14" s="8"/>
      <c r="F14" s="8"/>
      <c r="G14" s="8"/>
      <c r="I14">
        <f>IF(ISERROR(VLOOKUP($A14,Points!$A$2:$B$75,2,FALSE)),0,VLOOKUP($A14,Points!$A$2:$B$75,2,FALSE))</f>
        <v>0</v>
      </c>
    </row>
    <row r="15" spans="1:9" ht="12.75">
      <c r="A15" s="30" t="s">
        <v>48</v>
      </c>
      <c r="D15" s="8"/>
      <c r="E15" s="8"/>
      <c r="F15" s="8"/>
      <c r="G15" s="8"/>
      <c r="I15">
        <f>IF(ISERROR(VLOOKUP($A15,Points!$A$2:$B$75,2,FALSE)),0,VLOOKUP($A15,Points!$A$2:$B$75,2,FALSE))</f>
        <v>0</v>
      </c>
    </row>
    <row r="16" spans="1:9" ht="12.75">
      <c r="A16" s="30" t="s">
        <v>49</v>
      </c>
      <c r="D16" s="8"/>
      <c r="E16" s="8"/>
      <c r="F16" s="8"/>
      <c r="G16" s="8"/>
      <c r="I16">
        <f>IF(ISERROR(VLOOKUP($A16,Points!$A$2:$B$75,2,FALSE)),0,VLOOKUP($A16,Points!$A$2:$B$75,2,FALSE))</f>
        <v>0</v>
      </c>
    </row>
    <row r="17" spans="1:9" ht="12.75">
      <c r="A17" s="30" t="s">
        <v>29</v>
      </c>
      <c r="B17" s="30" t="s">
        <v>30</v>
      </c>
      <c r="C17" s="30" t="s">
        <v>16</v>
      </c>
      <c r="D17" s="8" t="s">
        <v>17</v>
      </c>
      <c r="E17" s="8" t="s">
        <v>18</v>
      </c>
      <c r="F17" s="8" t="s">
        <v>19</v>
      </c>
      <c r="G17" s="8" t="s">
        <v>20</v>
      </c>
      <c r="H17" s="30" t="s">
        <v>44</v>
      </c>
      <c r="I17">
        <f>IF(ISERROR(VLOOKUP($A17,Points!$A$2:$B$75,2,FALSE)),0,VLOOKUP($A17,Points!$A$2:$B$75,2,FALSE))</f>
        <v>0</v>
      </c>
    </row>
    <row r="18" spans="1:9" ht="12.75">
      <c r="A18" s="30">
        <v>1</v>
      </c>
      <c r="B18" s="30">
        <v>102</v>
      </c>
      <c r="C18" s="30" t="s">
        <v>67</v>
      </c>
      <c r="D18" s="8">
        <v>0.000333912037037037</v>
      </c>
      <c r="E18" s="8">
        <v>0.00033425925925925924</v>
      </c>
      <c r="F18" s="8">
        <v>0.00033645833333333336</v>
      </c>
      <c r="G18" s="8">
        <v>0.0006681712962962962</v>
      </c>
      <c r="H18" s="30">
        <v>0</v>
      </c>
      <c r="I18">
        <f>IF(ISERROR(VLOOKUP($A18,Points!$A$2:$B$75,2,FALSE)),0,VLOOKUP($A18,Points!$A$2:$B$75,2,FALSE))</f>
        <v>100</v>
      </c>
    </row>
    <row r="19" spans="1:9" ht="12.75">
      <c r="A19" s="30">
        <v>2</v>
      </c>
      <c r="B19" s="30">
        <v>77</v>
      </c>
      <c r="C19" s="30" t="s">
        <v>2</v>
      </c>
      <c r="D19" s="8" t="s">
        <v>21</v>
      </c>
      <c r="E19" s="8">
        <v>0.00033888888888888895</v>
      </c>
      <c r="F19" s="8">
        <v>0.00034259259259259263</v>
      </c>
      <c r="G19" s="8">
        <v>0.0006814814814814816</v>
      </c>
      <c r="H19" s="30">
        <v>11.35</v>
      </c>
      <c r="I19">
        <f>IF(ISERROR(VLOOKUP($A19,Points!$A$2:$B$75,2,FALSE)),0,VLOOKUP($A19,Points!$A$2:$B$75,2,FALSE))</f>
        <v>80</v>
      </c>
    </row>
    <row r="20" spans="1:9" ht="12.75">
      <c r="A20" s="30">
        <v>3</v>
      </c>
      <c r="B20" s="30">
        <v>95</v>
      </c>
      <c r="C20" s="30" t="s">
        <v>11</v>
      </c>
      <c r="D20" s="8">
        <v>0.00033888888888888895</v>
      </c>
      <c r="E20" s="8">
        <v>0.0003465277777777778</v>
      </c>
      <c r="F20" s="8" t="s">
        <v>21</v>
      </c>
      <c r="G20" s="8">
        <v>0.0006854166666666666</v>
      </c>
      <c r="H20" s="30">
        <v>14.71</v>
      </c>
      <c r="I20">
        <f>IF(ISERROR(VLOOKUP($A20,Points!$A$2:$B$75,2,FALSE)),0,VLOOKUP($A20,Points!$A$2:$B$75,2,FALSE))</f>
        <v>60</v>
      </c>
    </row>
    <row r="21" spans="1:9" ht="12.75">
      <c r="A21" s="30">
        <v>4</v>
      </c>
      <c r="B21" s="30">
        <v>71</v>
      </c>
      <c r="C21" s="30" t="s">
        <v>51</v>
      </c>
      <c r="D21" s="8">
        <v>0.0003402777777777777</v>
      </c>
      <c r="E21" s="8" t="s">
        <v>21</v>
      </c>
      <c r="F21" s="8">
        <v>0.0003585648148148148</v>
      </c>
      <c r="G21" s="8">
        <v>0.0006988425925925926</v>
      </c>
      <c r="H21" s="30">
        <v>26.16</v>
      </c>
      <c r="I21">
        <f>IF(ISERROR(VLOOKUP($A21,Points!$A$2:$B$75,2,FALSE)),0,VLOOKUP($A21,Points!$A$2:$B$75,2,FALSE))</f>
        <v>50</v>
      </c>
    </row>
    <row r="22" spans="1:9" ht="12.75">
      <c r="A22" s="30">
        <v>5</v>
      </c>
      <c r="B22" s="30">
        <v>35</v>
      </c>
      <c r="C22" s="30" t="s">
        <v>14</v>
      </c>
      <c r="D22" s="8">
        <v>0.0003417824074074074</v>
      </c>
      <c r="E22" s="8">
        <v>0.00036458333333333335</v>
      </c>
      <c r="F22" s="8" t="s">
        <v>21</v>
      </c>
      <c r="G22" s="8">
        <v>0.0007063657407407408</v>
      </c>
      <c r="H22" s="30">
        <v>32.58</v>
      </c>
      <c r="I22">
        <f>IF(ISERROR(VLOOKUP($A22,Points!$A$2:$B$75,2,FALSE)),0,VLOOKUP($A22,Points!$A$2:$B$75,2,FALSE))</f>
        <v>45</v>
      </c>
    </row>
    <row r="23" spans="1:9" ht="12.75">
      <c r="A23" s="30">
        <v>6</v>
      </c>
      <c r="B23" s="30">
        <v>66</v>
      </c>
      <c r="C23" s="30" t="s">
        <v>81</v>
      </c>
      <c r="D23" s="8">
        <v>0.00035590277777777774</v>
      </c>
      <c r="E23" s="8">
        <v>0.0003589120370370371</v>
      </c>
      <c r="F23" s="8" t="s">
        <v>22</v>
      </c>
      <c r="G23" s="8">
        <v>0.0007148148148148148</v>
      </c>
      <c r="H23" s="30">
        <v>39.79</v>
      </c>
      <c r="I23">
        <f>IF(ISERROR(VLOOKUP($A23,Points!$A$2:$B$75,2,FALSE)),0,VLOOKUP($A23,Points!$A$2:$B$75,2,FALSE))</f>
        <v>40</v>
      </c>
    </row>
    <row r="24" spans="1:9" ht="12.75">
      <c r="A24" s="30">
        <v>7</v>
      </c>
      <c r="B24" s="30">
        <v>81</v>
      </c>
      <c r="C24" s="30" t="s">
        <v>52</v>
      </c>
      <c r="D24" s="8">
        <v>0.00037488425925925927</v>
      </c>
      <c r="E24" s="8">
        <v>0.0003755787037037037</v>
      </c>
      <c r="F24" s="8">
        <v>0.0003754629629629629</v>
      </c>
      <c r="G24" s="8">
        <v>0.0007503472222222222</v>
      </c>
      <c r="H24" s="30">
        <v>70.1</v>
      </c>
      <c r="I24">
        <f>IF(ISERROR(VLOOKUP($A24,Points!$A$2:$B$75,2,FALSE)),0,VLOOKUP($A24,Points!$A$2:$B$75,2,FALSE))</f>
        <v>36</v>
      </c>
    </row>
    <row r="25" spans="1:9" ht="12.75">
      <c r="A25" s="30">
        <v>8</v>
      </c>
      <c r="B25" s="30">
        <v>67</v>
      </c>
      <c r="C25" s="30" t="s">
        <v>47</v>
      </c>
      <c r="D25" s="8">
        <v>0.0003758101851851852</v>
      </c>
      <c r="E25" s="8">
        <v>0.0003756944444444445</v>
      </c>
      <c r="F25" s="8">
        <v>0.00037719907407407407</v>
      </c>
      <c r="G25" s="8">
        <v>0.0007515046296296296</v>
      </c>
      <c r="H25" s="30">
        <v>71.09</v>
      </c>
      <c r="I25">
        <f>IF(ISERROR(VLOOKUP($A25,Points!$A$2:$B$75,2,FALSE)),0,VLOOKUP($A25,Points!$A$2:$B$75,2,FALSE))</f>
        <v>32</v>
      </c>
    </row>
    <row r="26" spans="1:9" ht="12.75">
      <c r="A26" s="30">
        <v>9</v>
      </c>
      <c r="B26" s="30">
        <v>87</v>
      </c>
      <c r="C26" s="30" t="s">
        <v>80</v>
      </c>
      <c r="D26" s="8">
        <v>0.00037164351851851855</v>
      </c>
      <c r="E26" s="8">
        <v>0.000390162037037037</v>
      </c>
      <c r="F26" s="8">
        <v>0.0003915509259259259</v>
      </c>
      <c r="G26" s="8">
        <v>0.0007618055555555555</v>
      </c>
      <c r="H26" s="30">
        <v>79.88</v>
      </c>
      <c r="I26">
        <f>IF(ISERROR(VLOOKUP($A26,Points!$A$2:$B$75,2,FALSE)),0,VLOOKUP($A26,Points!$A$2:$B$75,2,FALSE))</f>
        <v>29</v>
      </c>
    </row>
    <row r="27" spans="1:9" ht="12.75">
      <c r="A27" s="30">
        <v>10</v>
      </c>
      <c r="B27" s="30">
        <v>65</v>
      </c>
      <c r="C27" s="30" t="s">
        <v>54</v>
      </c>
      <c r="D27" s="8" t="s">
        <v>21</v>
      </c>
      <c r="E27" s="8">
        <v>0.0004040509259259259</v>
      </c>
      <c r="F27" s="8">
        <v>0.00036666666666666667</v>
      </c>
      <c r="G27" s="8">
        <v>0.0007707175925925925</v>
      </c>
      <c r="H27" s="30">
        <v>87.48</v>
      </c>
      <c r="I27">
        <f>IF(ISERROR(VLOOKUP($A27,Points!$A$2:$B$75,2,FALSE)),0,VLOOKUP($A27,Points!$A$2:$B$75,2,FALSE))</f>
        <v>26</v>
      </c>
    </row>
    <row r="28" spans="1:9" ht="12.75">
      <c r="A28" s="30">
        <v>11</v>
      </c>
      <c r="B28" s="30">
        <v>75</v>
      </c>
      <c r="C28" s="30" t="s">
        <v>4</v>
      </c>
      <c r="D28" s="8">
        <v>0.0003969907407407407</v>
      </c>
      <c r="E28" s="8">
        <v>0.0003890046296296296</v>
      </c>
      <c r="F28" s="8">
        <v>0.0004033564814814815</v>
      </c>
      <c r="G28" s="8">
        <v>0.0007859953703703704</v>
      </c>
      <c r="H28" s="30">
        <v>100.51</v>
      </c>
      <c r="I28">
        <f>IF(ISERROR(VLOOKUP($A28,Points!$A$2:$B$75,2,FALSE)),0,VLOOKUP($A28,Points!$A$2:$B$75,2,FALSE))</f>
        <v>24</v>
      </c>
    </row>
    <row r="29" spans="1:9" ht="12.75">
      <c r="A29" s="30">
        <v>12</v>
      </c>
      <c r="B29" s="30">
        <v>93</v>
      </c>
      <c r="C29" s="30" t="s">
        <v>147</v>
      </c>
      <c r="D29" s="8">
        <v>0.0003916666666666667</v>
      </c>
      <c r="E29" s="8">
        <v>0.00040995370370370377</v>
      </c>
      <c r="F29" s="8">
        <v>0.0004004629629629629</v>
      </c>
      <c r="G29" s="8">
        <v>0.0007921296296296296</v>
      </c>
      <c r="H29" s="30">
        <v>105.75</v>
      </c>
      <c r="I29">
        <f>IF(ISERROR(VLOOKUP($A29,Points!$A$2:$B$75,2,FALSE)),0,VLOOKUP($A29,Points!$A$2:$B$75,2,FALSE))</f>
        <v>22</v>
      </c>
    </row>
    <row r="30" spans="1:9" ht="12.75">
      <c r="A30" s="30">
        <v>13</v>
      </c>
      <c r="B30" s="30">
        <v>36</v>
      </c>
      <c r="C30" s="30" t="s">
        <v>40</v>
      </c>
      <c r="D30" s="8">
        <v>0.00040914351851851854</v>
      </c>
      <c r="E30" s="8">
        <v>0.0004239583333333333</v>
      </c>
      <c r="F30" s="8" t="s">
        <v>21</v>
      </c>
      <c r="G30" s="8">
        <v>0.0008331018518518518</v>
      </c>
      <c r="H30" s="30">
        <v>140.7</v>
      </c>
      <c r="I30">
        <f>IF(ISERROR(VLOOKUP($A30,Points!$A$2:$B$75,2,FALSE)),0,VLOOKUP($A30,Points!$A$2:$B$75,2,FALSE))</f>
        <v>20</v>
      </c>
    </row>
    <row r="31" spans="1:9" ht="12.75">
      <c r="A31" s="30">
        <v>14</v>
      </c>
      <c r="B31" s="30">
        <v>34</v>
      </c>
      <c r="C31" s="30" t="s">
        <v>3</v>
      </c>
      <c r="D31" s="8">
        <v>0.00040995370370370377</v>
      </c>
      <c r="E31" s="8">
        <v>0.0004236111111111111</v>
      </c>
      <c r="F31" s="8">
        <v>0.00043530092592592595</v>
      </c>
      <c r="G31" s="8">
        <v>0.0008335648148148148</v>
      </c>
      <c r="H31" s="30">
        <v>141.09</v>
      </c>
      <c r="I31">
        <f>IF(ISERROR(VLOOKUP($A31,Points!$A$2:$B$75,2,FALSE)),0,VLOOKUP($A31,Points!$A$2:$B$75,2,FALSE))</f>
        <v>18</v>
      </c>
    </row>
    <row r="32" spans="1:9" ht="12.75">
      <c r="A32" s="30">
        <v>15</v>
      </c>
      <c r="B32" s="30">
        <v>76</v>
      </c>
      <c r="C32" s="30" t="s">
        <v>148</v>
      </c>
      <c r="D32" s="8">
        <v>0.0004144675925925926</v>
      </c>
      <c r="E32" s="8">
        <v>0.0004412037037037037</v>
      </c>
      <c r="F32" s="8">
        <v>0.00042812500000000007</v>
      </c>
      <c r="G32" s="8">
        <v>0.0008425925925925926</v>
      </c>
      <c r="H32" s="30">
        <v>148.79</v>
      </c>
      <c r="I32">
        <f>IF(ISERROR(VLOOKUP($A32,Points!$A$2:$B$75,2,FALSE)),0,VLOOKUP($A32,Points!$A$2:$B$75,2,FALSE))</f>
        <v>16</v>
      </c>
    </row>
    <row r="33" spans="1:9" ht="12.75">
      <c r="A33" s="30">
        <v>16</v>
      </c>
      <c r="B33" s="30">
        <v>33</v>
      </c>
      <c r="C33" s="30" t="s">
        <v>43</v>
      </c>
      <c r="D33" s="8">
        <v>0.00042476851851851855</v>
      </c>
      <c r="E33" s="8">
        <v>0.000429050925925926</v>
      </c>
      <c r="F33" s="8" t="s">
        <v>22</v>
      </c>
      <c r="G33" s="8">
        <v>0.0008538194444444445</v>
      </c>
      <c r="H33" s="30">
        <v>158.37</v>
      </c>
      <c r="I33">
        <f>IF(ISERROR(VLOOKUP($A33,Points!$A$2:$B$75,2,FALSE)),0,VLOOKUP($A33,Points!$A$2:$B$75,2,FALSE))</f>
        <v>15</v>
      </c>
    </row>
    <row r="34" spans="1:9" ht="12.75">
      <c r="A34" s="30">
        <v>17</v>
      </c>
      <c r="B34" s="30">
        <v>86</v>
      </c>
      <c r="C34" s="30" t="s">
        <v>57</v>
      </c>
      <c r="D34" s="8">
        <v>0.0004994212962962963</v>
      </c>
      <c r="E34" s="8">
        <v>0.0004296296296296296</v>
      </c>
      <c r="F34" s="8">
        <v>0.00044780092592592587</v>
      </c>
      <c r="G34" s="8">
        <v>0.0008774305555555557</v>
      </c>
      <c r="H34" s="30">
        <v>178.51</v>
      </c>
      <c r="I34">
        <f>IF(ISERROR(VLOOKUP($A34,Points!$A$2:$B$75,2,FALSE)),0,VLOOKUP($A34,Points!$A$2:$B$75,2,FALSE))</f>
        <v>14</v>
      </c>
    </row>
    <row r="35" spans="1:9" ht="12.75">
      <c r="A35" s="30">
        <v>18</v>
      </c>
      <c r="B35" s="30">
        <v>28</v>
      </c>
      <c r="C35" s="30" t="s">
        <v>7</v>
      </c>
      <c r="D35" s="8">
        <v>0.0004401620370370371</v>
      </c>
      <c r="E35" s="8">
        <v>0.00043738425925925927</v>
      </c>
      <c r="F35" s="8" t="s">
        <v>21</v>
      </c>
      <c r="G35" s="8">
        <v>0.0008775462962962963</v>
      </c>
      <c r="H35" s="30">
        <v>178.61</v>
      </c>
      <c r="I35">
        <f>IF(ISERROR(VLOOKUP($A35,Points!$A$2:$B$75,2,FALSE)),0,VLOOKUP($A35,Points!$A$2:$B$75,2,FALSE))</f>
        <v>13</v>
      </c>
    </row>
    <row r="36" spans="1:9" ht="12.75">
      <c r="A36" s="30">
        <v>19</v>
      </c>
      <c r="B36" s="30">
        <v>59</v>
      </c>
      <c r="C36" s="30" t="s">
        <v>13</v>
      </c>
      <c r="D36" s="8">
        <v>0.00043437500000000003</v>
      </c>
      <c r="E36" s="8">
        <v>0.0004480324074074074</v>
      </c>
      <c r="F36" s="8">
        <v>0.0004554398148148148</v>
      </c>
      <c r="G36" s="8">
        <v>0.0008824074074074074</v>
      </c>
      <c r="H36" s="30">
        <v>182.76</v>
      </c>
      <c r="I36">
        <f>IF(ISERROR(VLOOKUP($A36,Points!$A$2:$B$75,2,FALSE)),0,VLOOKUP($A36,Points!$A$2:$B$75,2,FALSE))</f>
        <v>12</v>
      </c>
    </row>
    <row r="37" spans="1:9" ht="12.75">
      <c r="A37" s="30">
        <v>20</v>
      </c>
      <c r="B37" s="30">
        <v>49</v>
      </c>
      <c r="C37" s="30" t="s">
        <v>15</v>
      </c>
      <c r="D37" s="8">
        <v>0.0004456018518518519</v>
      </c>
      <c r="E37" s="8">
        <v>0.00045972222222222226</v>
      </c>
      <c r="F37" s="8">
        <v>0.00046736111111111116</v>
      </c>
      <c r="G37" s="8">
        <v>0.000905324074074074</v>
      </c>
      <c r="H37" s="30">
        <v>202.31</v>
      </c>
      <c r="I37">
        <f>IF(ISERROR(VLOOKUP($A37,Points!$A$2:$B$75,2,FALSE)),0,VLOOKUP($A37,Points!$A$2:$B$75,2,FALSE))</f>
        <v>11</v>
      </c>
    </row>
    <row r="38" spans="1:9" ht="12.75">
      <c r="A38" s="30">
        <v>21</v>
      </c>
      <c r="B38" s="30">
        <v>41</v>
      </c>
      <c r="C38" s="30" t="s">
        <v>89</v>
      </c>
      <c r="D38" s="8">
        <v>0.00046203703703703706</v>
      </c>
      <c r="E38" s="8">
        <v>0.00046215277777777775</v>
      </c>
      <c r="F38" s="8" t="s">
        <v>21</v>
      </c>
      <c r="G38" s="8">
        <v>0.0009241898148148148</v>
      </c>
      <c r="H38" s="30">
        <v>218.4</v>
      </c>
      <c r="I38">
        <f>IF(ISERROR(VLOOKUP($A38,Points!$A$2:$B$75,2,FALSE)),0,VLOOKUP($A38,Points!$A$2:$B$75,2,FALSE))</f>
        <v>10</v>
      </c>
    </row>
    <row r="39" spans="1:9" ht="12.75">
      <c r="A39" s="30">
        <v>22</v>
      </c>
      <c r="B39" s="30">
        <v>37</v>
      </c>
      <c r="C39" s="30" t="s">
        <v>45</v>
      </c>
      <c r="D39" s="8" t="s">
        <v>21</v>
      </c>
      <c r="E39" s="8">
        <v>0.0004678240740740741</v>
      </c>
      <c r="F39" s="8">
        <v>0.00047048611111111114</v>
      </c>
      <c r="G39" s="8">
        <v>0.0009383101851851851</v>
      </c>
      <c r="H39" s="30">
        <v>230.45</v>
      </c>
      <c r="I39">
        <f>IF(ISERROR(VLOOKUP($A39,Points!$A$2:$B$75,2,FALSE)),0,VLOOKUP($A39,Points!$A$2:$B$75,2,FALSE))</f>
        <v>9</v>
      </c>
    </row>
    <row r="40" spans="1:9" ht="12.75">
      <c r="A40" s="30">
        <v>23</v>
      </c>
      <c r="B40" s="30">
        <v>58</v>
      </c>
      <c r="C40" s="30" t="s">
        <v>118</v>
      </c>
      <c r="D40" s="8">
        <v>0.0004972222222222221</v>
      </c>
      <c r="E40" s="8" t="s">
        <v>21</v>
      </c>
      <c r="F40" s="8">
        <v>0.0005150462962962963</v>
      </c>
      <c r="G40" s="8">
        <v>0.0010122685185185185</v>
      </c>
      <c r="H40" s="30">
        <v>293.54</v>
      </c>
      <c r="I40">
        <f>IF(ISERROR(VLOOKUP($A40,Points!$A$2:$B$75,2,FALSE)),0,VLOOKUP($A40,Points!$A$2:$B$75,2,FALSE))</f>
        <v>8</v>
      </c>
    </row>
    <row r="41" spans="1:9" ht="12.75">
      <c r="A41" s="30">
        <v>24</v>
      </c>
      <c r="B41" s="30">
        <v>74</v>
      </c>
      <c r="C41" s="30" t="s">
        <v>50</v>
      </c>
      <c r="D41" s="8">
        <v>0.0005049768518518518</v>
      </c>
      <c r="E41" s="8">
        <v>0.0005138888888888889</v>
      </c>
      <c r="F41" s="8">
        <v>0.0005075231481481481</v>
      </c>
      <c r="G41" s="8">
        <v>0.0010125</v>
      </c>
      <c r="H41" s="30">
        <v>293.74</v>
      </c>
      <c r="I41">
        <f>IF(ISERROR(VLOOKUP($A41,Points!$A$2:$B$75,2,FALSE)),0,VLOOKUP($A41,Points!$A$2:$B$75,2,FALSE))</f>
        <v>7</v>
      </c>
    </row>
    <row r="42" spans="1:9" ht="12.75">
      <c r="A42" s="30">
        <v>25</v>
      </c>
      <c r="B42" s="30">
        <v>21</v>
      </c>
      <c r="C42" s="30" t="s">
        <v>46</v>
      </c>
      <c r="D42" s="8">
        <v>0.0005012731481481482</v>
      </c>
      <c r="E42" s="8">
        <v>0.0005115740740740741</v>
      </c>
      <c r="F42" s="8">
        <v>0.0005167824074074074</v>
      </c>
      <c r="G42" s="8">
        <v>0.001012847222222222</v>
      </c>
      <c r="H42" s="30">
        <v>294.03</v>
      </c>
      <c r="I42">
        <f>IF(ISERROR(VLOOKUP($A42,Points!$A$2:$B$75,2,FALSE)),0,VLOOKUP($A42,Points!$A$2:$B$75,2,FALSE))</f>
        <v>6</v>
      </c>
    </row>
    <row r="43" spans="4:9" ht="12.75">
      <c r="D43" s="8"/>
      <c r="E43" s="8"/>
      <c r="F43" s="8"/>
      <c r="G43" s="8"/>
      <c r="I43">
        <f>IF(ISERROR(VLOOKUP($A43,Points!$A$2:$B$75,2,FALSE)),0,VLOOKUP($A43,Points!$A$2:$B$75,2,FALSE))</f>
        <v>0</v>
      </c>
    </row>
    <row r="44" spans="4:9" ht="12.75">
      <c r="D44" s="8"/>
      <c r="E44" s="8"/>
      <c r="F44" s="8"/>
      <c r="G44" s="8"/>
      <c r="I44">
        <f>IF(ISERROR(VLOOKUP($A44,Points!$A$2:$B$75,2,FALSE)),0,VLOOKUP($A44,Points!$A$2:$B$75,2,FALSE))</f>
        <v>0</v>
      </c>
    </row>
    <row r="45" spans="4:9" ht="12.75">
      <c r="D45" s="8"/>
      <c r="E45" s="8"/>
      <c r="F45" s="8"/>
      <c r="G45" s="8"/>
      <c r="I45">
        <f>IF(ISERROR(VLOOKUP($A45,Points!$A$2:$B$75,2,FALSE)),0,VLOOKUP($A45,Points!$A$2:$B$75,2,FALSE))</f>
        <v>0</v>
      </c>
    </row>
    <row r="46" spans="4:9" ht="12.75">
      <c r="D46" s="8"/>
      <c r="E46" s="8"/>
      <c r="F46" s="8"/>
      <c r="G46" s="8"/>
      <c r="I46">
        <f>IF(ISERROR(VLOOKUP($A46,Points!$A$2:$B$75,2,FALSE)),0,VLOOKUP($A46,Points!$A$2:$B$75,2,FALSE))</f>
        <v>0</v>
      </c>
    </row>
    <row r="47" spans="4:9" ht="12.75">
      <c r="D47" s="8"/>
      <c r="E47" s="8"/>
      <c r="F47" s="8"/>
      <c r="G47" s="8"/>
      <c r="I47">
        <f>IF(ISERROR(VLOOKUP($A47,Points!$A$2:$B$75,2,FALSE)),0,VLOOKUP($A47,Points!$A$2:$B$75,2,FALSE))</f>
        <v>0</v>
      </c>
    </row>
    <row r="48" spans="1:9" ht="12.75">
      <c r="A48" s="30" t="s">
        <v>35</v>
      </c>
      <c r="D48" s="8"/>
      <c r="E48" s="8"/>
      <c r="F48" s="8"/>
      <c r="I48">
        <f>IF(ISERROR(VLOOKUP($A48,Points!$A$2:$B$75,2,FALSE)),0,VLOOKUP($A48,Points!$A$2:$B$75,2,FALSE))</f>
        <v>0</v>
      </c>
    </row>
    <row r="49" spans="1:9" ht="12.75">
      <c r="A49" s="30" t="s">
        <v>35</v>
      </c>
      <c r="D49" s="8"/>
      <c r="E49" s="8"/>
      <c r="F49" s="8"/>
      <c r="I49">
        <f>IF(ISERROR(VLOOKUP($A49,Points!$A$2:$B$75,2,FALSE)),0,VLOOKUP($A49,Points!$A$2:$B$75,2,FALSE))</f>
        <v>0</v>
      </c>
    </row>
    <row r="50" spans="1:9" ht="12.75">
      <c r="A50" s="30" t="s">
        <v>38</v>
      </c>
      <c r="D50" s="8"/>
      <c r="E50" s="8"/>
      <c r="F50" s="8"/>
      <c r="G50" s="8"/>
      <c r="I50">
        <f>IF(ISERROR(VLOOKUP($A50,Points!$A$2:$B$75,2,FALSE)),0,VLOOKUP($A50,Points!$A$2:$B$75,2,FALSE))</f>
        <v>0</v>
      </c>
    </row>
    <row r="51" spans="1:9" ht="12.75">
      <c r="A51" s="30" t="s">
        <v>39</v>
      </c>
      <c r="D51" s="8"/>
      <c r="E51" s="8"/>
      <c r="F51" s="8"/>
      <c r="G51" s="8"/>
      <c r="I51">
        <f>IF(ISERROR(VLOOKUP($A51,Points!$A$2:$B$75,2,FALSE)),0,VLOOKUP($A51,Points!$A$2:$B$75,2,FALSE))</f>
        <v>0</v>
      </c>
    </row>
    <row r="52" spans="4:9" ht="12.75">
      <c r="D52" s="8"/>
      <c r="E52" s="8"/>
      <c r="F52" s="8"/>
      <c r="G52" s="8"/>
      <c r="I52">
        <f>IF(ISERROR(VLOOKUP($A52,Points!$A$2:$B$75,2,FALSE)),0,VLOOKUP($A52,Points!$A$2:$B$75,2,FALSE))</f>
        <v>0</v>
      </c>
    </row>
    <row r="53" ht="12.75">
      <c r="I53">
        <f>IF(ISERROR(VLOOKUP($A53,Points!$A$2:$B$75,2,FALSE)),0,VLOOKUP($A53,Points!$A$2:$B$75,2,FALSE))</f>
        <v>0</v>
      </c>
    </row>
    <row r="54" spans="4:9" ht="12.75">
      <c r="D54" s="8"/>
      <c r="E54" s="8"/>
      <c r="F54" s="8"/>
      <c r="I54">
        <f>IF(ISERROR(VLOOKUP($A54,Points!$A$2:$B$75,2,FALSE)),0,VLOOKUP($A54,Points!$A$2:$B$75,2,FALSE))</f>
        <v>0</v>
      </c>
    </row>
    <row r="55" spans="4:9" ht="12.75">
      <c r="D55" s="8"/>
      <c r="E55" s="8"/>
      <c r="F55" s="8"/>
      <c r="I55">
        <f>IF(ISERROR(VLOOKUP($A55,Points!$A$2:$B$75,2,FALSE)),0,VLOOKUP($A55,Points!$A$2:$B$75,2,FALSE))</f>
        <v>0</v>
      </c>
    </row>
    <row r="56" spans="4:9" ht="12.75">
      <c r="D56" s="8"/>
      <c r="E56" s="8"/>
      <c r="F56" s="8"/>
      <c r="I56">
        <f>IF(ISERROR(VLOOKUP($A56,Points!$A$2:$B$75,2,FALSE)),0,VLOOKUP($A56,Points!$A$2:$B$75,2,FALSE))</f>
        <v>0</v>
      </c>
    </row>
    <row r="57" spans="4:9" ht="12.75">
      <c r="D57" s="8"/>
      <c r="E57" s="8"/>
      <c r="F57" s="8"/>
      <c r="I57">
        <f>IF(ISERROR(VLOOKUP($A57,Points!$A$2:$B$75,2,FALSE)),0,VLOOKUP($A57,Points!$A$2:$B$75,2,FALSE))</f>
        <v>0</v>
      </c>
    </row>
    <row r="58" spans="4:9" ht="12.75">
      <c r="D58" s="8"/>
      <c r="E58" s="8"/>
      <c r="F58" s="8"/>
      <c r="I58">
        <f>IF(ISERROR(VLOOKUP($A58,Points!$A$2:$B$75,2,FALSE)),0,VLOOKUP($A58,Points!$A$2:$B$75,2,FALSE))</f>
        <v>0</v>
      </c>
    </row>
    <row r="59" spans="4:9" ht="12.75">
      <c r="D59" s="8"/>
      <c r="E59" s="8"/>
      <c r="F59" s="8"/>
      <c r="I59">
        <f>IF(ISERROR(VLOOKUP($A59,Points!$A$2:$B$75,2,FALSE)),0,VLOOKUP($A59,Points!$A$2:$B$75,2,FALSE))</f>
        <v>0</v>
      </c>
    </row>
    <row r="60" spans="4:9" ht="12.75">
      <c r="D60" s="8"/>
      <c r="E60" s="8"/>
      <c r="F60" s="8"/>
      <c r="I60">
        <f>IF(ISERROR(VLOOKUP($A60,Points!$A$2:$B$75,2,FALSE)),0,VLOOKUP($A60,Points!$A$2:$B$75,2,FALSE))</f>
        <v>0</v>
      </c>
    </row>
    <row r="61" spans="4:9" ht="12.75">
      <c r="D61" s="8"/>
      <c r="E61" s="8"/>
      <c r="F61" s="8"/>
      <c r="I61">
        <f>IF(ISERROR(VLOOKUP($A61,Points!$A$2:$B$75,2,FALSE)),0,VLOOKUP($A61,Points!$A$2:$B$75,2,FALSE))</f>
        <v>0</v>
      </c>
    </row>
    <row r="62" spans="4:9" ht="12.75">
      <c r="D62" s="8"/>
      <c r="E62" s="8"/>
      <c r="F62" s="8"/>
      <c r="I62">
        <f>IF(ISERROR(VLOOKUP($A62,Points!$A$2:$B$75,2,FALSE)),0,VLOOKUP($A62,Points!$A$2:$B$75,2,FALSE))</f>
        <v>0</v>
      </c>
    </row>
    <row r="63" spans="4:9" ht="12.75">
      <c r="D63" s="8"/>
      <c r="E63" s="8"/>
      <c r="F63" s="8"/>
      <c r="I63">
        <f>IF(ISERROR(VLOOKUP($A63,Points!$A$2:$B$75,2,FALSE)),0,VLOOKUP($A63,Points!$A$2:$B$75,2,FALSE))</f>
        <v>0</v>
      </c>
    </row>
    <row r="64" spans="4:9" ht="12.75">
      <c r="D64" s="8"/>
      <c r="E64" s="8"/>
      <c r="F64" s="8"/>
      <c r="I64">
        <f>IF(ISERROR(VLOOKUP($A64,Points!$A$2:$B$75,2,FALSE)),0,VLOOKUP($A64,Points!$A$2:$B$75,2,FALSE))</f>
        <v>0</v>
      </c>
    </row>
    <row r="65" spans="4:9" ht="12.75">
      <c r="D65" s="8"/>
      <c r="E65" s="8"/>
      <c r="F65" s="8"/>
      <c r="I65">
        <f>IF(ISERROR(VLOOKUP($A65,Points!$A$2:$B$75,2,FALSE)),0,VLOOKUP($A65,Points!$A$2:$B$75,2,FALSE))</f>
        <v>0</v>
      </c>
    </row>
    <row r="66" spans="4:9" ht="12.75">
      <c r="D66" s="8"/>
      <c r="E66" s="8"/>
      <c r="F66" s="8"/>
      <c r="I66">
        <f>IF(ISERROR(VLOOKUP($A66,Points!$A$2:$B$75,2,FALSE)),0,VLOOKUP($A66,Points!$A$2:$B$75,2,FALSE))</f>
        <v>0</v>
      </c>
    </row>
    <row r="67" spans="4:9" ht="12.75">
      <c r="D67" s="8"/>
      <c r="E67" s="8"/>
      <c r="F67" s="8"/>
      <c r="I67">
        <f>IF(ISERROR(VLOOKUP($A67,Points!$A$2:$B$75,2,FALSE)),0,VLOOKUP($A67,Points!$A$2:$B$75,2,FALSE))</f>
        <v>0</v>
      </c>
    </row>
    <row r="68" spans="4:9" ht="12.75">
      <c r="D68" s="8"/>
      <c r="E68" s="8"/>
      <c r="F68" s="8"/>
      <c r="I68">
        <f>IF(ISERROR(VLOOKUP($A68,Points!$A$2:$B$75,2,FALSE)),0,VLOOKUP($A68,Points!$A$2:$B$75,2,FALSE))</f>
        <v>0</v>
      </c>
    </row>
    <row r="69" spans="4:9" ht="12.75">
      <c r="D69" s="8"/>
      <c r="E69" s="8"/>
      <c r="F69" s="8"/>
      <c r="I69">
        <f>IF(ISERROR(VLOOKUP($A69,Points!$A$2:$B$75,2,FALSE)),0,VLOOKUP($A69,Points!$A$2:$B$75,2,FALSE))</f>
        <v>0</v>
      </c>
    </row>
    <row r="70" spans="4:9" ht="12.75">
      <c r="D70" s="8"/>
      <c r="E70" s="8"/>
      <c r="F70" s="8"/>
      <c r="I70">
        <f>IF(ISERROR(VLOOKUP($A70,Points!$A$2:$B$75,2,FALSE)),0,VLOOKUP($A70,Points!$A$2:$B$75,2,FALSE))</f>
        <v>0</v>
      </c>
    </row>
    <row r="71" ht="12.75">
      <c r="I71">
        <f>IF(ISERROR(VLOOKUP($A71,Points!$A$2:$B$75,2,FALSE)),0,VLOOKUP($A71,Points!$A$2:$B$75,2,FALSE))</f>
        <v>0</v>
      </c>
    </row>
    <row r="72" ht="12.75">
      <c r="I72">
        <f>IF(ISERROR(VLOOKUP($A72,Points!$A$2:$B$75,2,FALSE)),0,VLOOKUP($A72,Points!$A$2:$B$75,2,FALSE))</f>
        <v>0</v>
      </c>
    </row>
    <row r="73" ht="12.75">
      <c r="I73">
        <f>IF(ISERROR(VLOOKUP($A73,Points!$A$2:$B$75,2,FALSE)),0,VLOOKUP($A73,Points!$A$2:$B$75,2,FALSE))</f>
        <v>0</v>
      </c>
    </row>
    <row r="74" ht="12.75">
      <c r="I74">
        <f>IF(ISERROR(VLOOKUP($A74,Points!$A$2:$B$75,2,FALSE)),0,VLOOKUP($A74,Points!$A$2:$B$75,2,FALSE))</f>
        <v>0</v>
      </c>
    </row>
    <row r="75" ht="12.75">
      <c r="I75">
        <f>IF(ISERROR(VLOOKUP($A75,Points!$A$2:$B$75,2,FALSE)),0,VLOOKUP($A75,Points!$A$2:$B$75,2,FALSE))</f>
        <v>0</v>
      </c>
    </row>
    <row r="76" ht="12.75">
      <c r="I76">
        <f>IF(ISERROR(VLOOKUP(A76,Points!$A$2:$B$75,2,FALSE)),0,VLOOKUP(A76,Points!$A$2:$B$75,2,FALSE))</f>
        <v>0</v>
      </c>
    </row>
    <row r="77" ht="12.75">
      <c r="I77">
        <f>IF(ISERROR(VLOOKUP(A77,Points!$A$2:$B$75,2,FALSE)),0,VLOOKUP(A77,Points!$A$2:$B$75,2,FALSE))</f>
        <v>0</v>
      </c>
    </row>
    <row r="78" ht="12.75">
      <c r="I78">
        <f>IF(ISERROR(VLOOKUP(A78,Points!$A$2:$B$75,2,FALSE)),0,VLOOKUP(A78,Points!$A$2:$B$75,2,FALSE))</f>
        <v>0</v>
      </c>
    </row>
    <row r="79" ht="12.75">
      <c r="I79">
        <f>IF(ISERROR(VLOOKUP(A79,Points!$A$2:$B$75,2,FALSE)),0,VLOOKUP(A79,Points!$A$2:$B$75,2,FALSE))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3">
      <selection activeCell="C9" sqref="C9:C36"/>
    </sheetView>
  </sheetViews>
  <sheetFormatPr defaultColWidth="9.140625" defaultRowHeight="12.75"/>
  <cols>
    <col min="1" max="1" width="6.28125" style="30" customWidth="1"/>
    <col min="2" max="2" width="8.57421875" style="30" customWidth="1"/>
    <col min="3" max="3" width="22.57421875" style="30" customWidth="1"/>
    <col min="4" max="8" width="9.140625" style="30" customWidth="1"/>
    <col min="9" max="9" width="8.8515625" style="0" customWidth="1"/>
    <col min="10" max="16384" width="9.140625" style="30" customWidth="1"/>
  </cols>
  <sheetData>
    <row r="1" ht="15">
      <c r="A1" s="61" t="s">
        <v>35</v>
      </c>
    </row>
    <row r="2" ht="15">
      <c r="A2" s="61" t="s">
        <v>36</v>
      </c>
    </row>
    <row r="3" ht="15">
      <c r="A3" s="61" t="s">
        <v>145</v>
      </c>
    </row>
    <row r="4" spans="1:3" ht="15">
      <c r="A4" s="61" t="s">
        <v>146</v>
      </c>
      <c r="C4" s="42"/>
    </row>
    <row r="5" ht="15">
      <c r="A5" s="61" t="s">
        <v>35</v>
      </c>
    </row>
    <row r="6" ht="15">
      <c r="A6" s="61" t="s">
        <v>48</v>
      </c>
    </row>
    <row r="7" ht="15">
      <c r="A7" s="61" t="s">
        <v>49</v>
      </c>
    </row>
    <row r="8" spans="1:9" ht="15">
      <c r="A8" s="61" t="s">
        <v>29</v>
      </c>
      <c r="B8" s="61" t="s">
        <v>30</v>
      </c>
      <c r="C8" s="61" t="s">
        <v>16</v>
      </c>
      <c r="D8" s="61" t="s">
        <v>17</v>
      </c>
      <c r="E8" s="61" t="s">
        <v>18</v>
      </c>
      <c r="F8" s="61" t="s">
        <v>19</v>
      </c>
      <c r="G8" s="61" t="s">
        <v>20</v>
      </c>
      <c r="H8" s="61" t="s">
        <v>44</v>
      </c>
      <c r="I8" s="61" t="s">
        <v>1</v>
      </c>
    </row>
    <row r="9" spans="1:9" ht="15">
      <c r="A9" s="61">
        <v>1</v>
      </c>
      <c r="B9" s="61">
        <v>3</v>
      </c>
      <c r="C9" s="61" t="s">
        <v>41</v>
      </c>
      <c r="D9" s="62" t="s">
        <v>21</v>
      </c>
      <c r="E9" s="62">
        <v>0.00043414351851851855</v>
      </c>
      <c r="F9" s="62">
        <v>0.0004325231481481481</v>
      </c>
      <c r="G9" s="62">
        <v>0.0008666666666666666</v>
      </c>
      <c r="H9" s="61">
        <v>0</v>
      </c>
      <c r="I9" s="61">
        <f>IF(ISERROR(VLOOKUP($A9,Points!$A$2:$B$75,2,FALSE)),0,VLOOKUP($A9,Points!$A$2:$B$75,2,FALSE))</f>
        <v>100</v>
      </c>
    </row>
    <row r="10" spans="1:9" ht="15">
      <c r="A10" s="61">
        <v>2</v>
      </c>
      <c r="B10" s="61">
        <v>5</v>
      </c>
      <c r="C10" s="61" t="s">
        <v>70</v>
      </c>
      <c r="D10" s="62">
        <v>0.00045810185185185184</v>
      </c>
      <c r="E10" s="62">
        <v>0.0004542824074074074</v>
      </c>
      <c r="F10" s="62">
        <v>0.00044976851851851845</v>
      </c>
      <c r="G10" s="62">
        <v>0.0009040509259259259</v>
      </c>
      <c r="H10" s="61">
        <v>35.8</v>
      </c>
      <c r="I10" s="61">
        <f>IF(ISERROR(VLOOKUP($A10,Points!$A$2:$B$75,2,FALSE)),0,VLOOKUP($A10,Points!$A$2:$B$75,2,FALSE))</f>
        <v>80</v>
      </c>
    </row>
    <row r="11" spans="1:9" ht="15">
      <c r="A11" s="61">
        <v>3</v>
      </c>
      <c r="B11" s="61">
        <v>6</v>
      </c>
      <c r="C11" s="61" t="s">
        <v>63</v>
      </c>
      <c r="D11" s="62">
        <v>0.0004748842592592593</v>
      </c>
      <c r="E11" s="62">
        <v>0.00048726851851851855</v>
      </c>
      <c r="F11" s="62">
        <v>0.0004798611111111112</v>
      </c>
      <c r="G11" s="62">
        <v>0.0009547453703703704</v>
      </c>
      <c r="H11" s="61">
        <v>84.35</v>
      </c>
      <c r="I11" s="61">
        <f>IF(ISERROR(VLOOKUP($A11,Points!$A$2:$B$75,2,FALSE)),0,VLOOKUP($A11,Points!$A$2:$B$75,2,FALSE))</f>
        <v>60</v>
      </c>
    </row>
    <row r="12" spans="1:9" ht="15">
      <c r="A12" s="61">
        <v>4</v>
      </c>
      <c r="B12" s="61">
        <v>9</v>
      </c>
      <c r="C12" s="61" t="s">
        <v>91</v>
      </c>
      <c r="D12" s="62">
        <v>0.00048252314814814816</v>
      </c>
      <c r="E12" s="62">
        <v>0.0004832175925925926</v>
      </c>
      <c r="F12" s="62">
        <v>0.0004903935185185185</v>
      </c>
      <c r="G12" s="62">
        <v>0.0009657407407407409</v>
      </c>
      <c r="H12" s="61">
        <v>94.88</v>
      </c>
      <c r="I12" s="61">
        <f>IF(ISERROR(VLOOKUP($A12,Points!$A$2:$B$75,2,FALSE)),0,VLOOKUP($A12,Points!$A$2:$B$75,2,FALSE))</f>
        <v>50</v>
      </c>
    </row>
    <row r="13" spans="1:9" ht="15">
      <c r="A13" s="61"/>
      <c r="B13" s="61"/>
      <c r="C13" s="61"/>
      <c r="D13" s="62"/>
      <c r="E13" s="62"/>
      <c r="F13" s="62"/>
      <c r="G13" s="62"/>
      <c r="H13" s="61"/>
      <c r="I13" s="61">
        <f>IF(ISERROR(VLOOKUP($A13,Points!$A$2:$B$75,2,FALSE)),0,VLOOKUP($A13,Points!$A$2:$B$75,2,FALSE))</f>
        <v>0</v>
      </c>
    </row>
    <row r="14" spans="1:9" ht="15">
      <c r="A14" s="61" t="s">
        <v>35</v>
      </c>
      <c r="B14" s="61"/>
      <c r="C14" s="61"/>
      <c r="D14" s="62"/>
      <c r="E14" s="62"/>
      <c r="F14" s="62"/>
      <c r="G14" s="62"/>
      <c r="H14" s="61"/>
      <c r="I14" s="61">
        <f>IF(ISERROR(VLOOKUP($A14,Points!$A$2:$B$75,2,FALSE)),0,VLOOKUP($A14,Points!$A$2:$B$75,2,FALSE))</f>
        <v>0</v>
      </c>
    </row>
    <row r="15" spans="1:9" ht="15">
      <c r="A15" s="61" t="s">
        <v>35</v>
      </c>
      <c r="B15" s="61"/>
      <c r="C15" s="61"/>
      <c r="D15" s="62"/>
      <c r="E15" s="62"/>
      <c r="F15" s="62"/>
      <c r="G15" s="62"/>
      <c r="H15" s="61"/>
      <c r="I15" s="61">
        <f>IF(ISERROR(VLOOKUP($A15,Points!$A$2:$B$75,2,FALSE)),0,VLOOKUP($A15,Points!$A$2:$B$75,2,FALSE))</f>
        <v>0</v>
      </c>
    </row>
    <row r="16" spans="1:9" ht="15">
      <c r="A16" s="61" t="s">
        <v>48</v>
      </c>
      <c r="B16" s="61"/>
      <c r="C16" s="61"/>
      <c r="D16" s="62"/>
      <c r="E16" s="62"/>
      <c r="F16" s="62"/>
      <c r="G16" s="62"/>
      <c r="H16" s="61"/>
      <c r="I16" s="61">
        <f>IF(ISERROR(VLOOKUP($A16,Points!$A$2:$B$75,2,FALSE)),0,VLOOKUP($A16,Points!$A$2:$B$75,2,FALSE))</f>
        <v>0</v>
      </c>
    </row>
    <row r="17" spans="1:9" ht="15">
      <c r="A17" s="61" t="s">
        <v>49</v>
      </c>
      <c r="B17" s="61"/>
      <c r="C17" s="61"/>
      <c r="D17" s="62"/>
      <c r="E17" s="62"/>
      <c r="F17" s="62"/>
      <c r="G17" s="62"/>
      <c r="H17" s="61"/>
      <c r="I17" s="61">
        <f>IF(ISERROR(VLOOKUP($A17,Points!$A$2:$B$75,2,FALSE)),0,VLOOKUP($A17,Points!$A$2:$B$75,2,FALSE))</f>
        <v>0</v>
      </c>
    </row>
    <row r="18" spans="1:9" ht="15">
      <c r="A18" s="61" t="s">
        <v>29</v>
      </c>
      <c r="B18" s="61" t="s">
        <v>30</v>
      </c>
      <c r="C18" s="61" t="s">
        <v>16</v>
      </c>
      <c r="D18" s="62" t="s">
        <v>17</v>
      </c>
      <c r="E18" s="62" t="s">
        <v>18</v>
      </c>
      <c r="F18" s="62" t="s">
        <v>19</v>
      </c>
      <c r="G18" s="62" t="s">
        <v>20</v>
      </c>
      <c r="H18" s="61" t="s">
        <v>44</v>
      </c>
      <c r="I18" s="61">
        <f>IF(ISERROR(VLOOKUP($A18,Points!$A$2:$B$75,2,FALSE)),0,VLOOKUP($A18,Points!$A$2:$B$75,2,FALSE))</f>
        <v>0</v>
      </c>
    </row>
    <row r="19" spans="1:9" ht="15">
      <c r="A19" s="61">
        <v>1</v>
      </c>
      <c r="B19" s="61">
        <v>87</v>
      </c>
      <c r="C19" s="61" t="s">
        <v>55</v>
      </c>
      <c r="D19" s="62">
        <v>0.0003953703703703703</v>
      </c>
      <c r="E19" s="62">
        <v>0.0003803240740740741</v>
      </c>
      <c r="F19" s="62">
        <v>0.00038310185185185186</v>
      </c>
      <c r="G19" s="62">
        <v>0.000763425925925926</v>
      </c>
      <c r="H19" s="61">
        <v>0</v>
      </c>
      <c r="I19" s="61">
        <f>IF(ISERROR(VLOOKUP($A19,Points!$A$2:$B$75,2,FALSE)),0,VLOOKUP($A19,Points!$A$2:$B$75,2,FALSE))</f>
        <v>100</v>
      </c>
    </row>
    <row r="20" spans="1:9" ht="15">
      <c r="A20" s="61">
        <v>2</v>
      </c>
      <c r="B20" s="61">
        <v>71</v>
      </c>
      <c r="C20" s="61" t="s">
        <v>51</v>
      </c>
      <c r="D20" s="62">
        <v>0.0003895833333333333</v>
      </c>
      <c r="E20" s="62">
        <v>0.0003893518518518518</v>
      </c>
      <c r="F20" s="62">
        <v>0.00038414351851851847</v>
      </c>
      <c r="G20" s="62">
        <v>0.0007734953703703702</v>
      </c>
      <c r="H20" s="61">
        <v>10.95</v>
      </c>
      <c r="I20" s="61">
        <f>IF(ISERROR(VLOOKUP($A20,Points!$A$2:$B$75,2,FALSE)),0,VLOOKUP($A20,Points!$A$2:$B$75,2,FALSE))</f>
        <v>80</v>
      </c>
    </row>
    <row r="21" spans="1:9" ht="15">
      <c r="A21" s="61">
        <v>3</v>
      </c>
      <c r="B21" s="61">
        <v>102</v>
      </c>
      <c r="C21" s="61" t="s">
        <v>67</v>
      </c>
      <c r="D21" s="62">
        <v>0.00038842592592592596</v>
      </c>
      <c r="E21" s="62">
        <v>0.0003863425925925926</v>
      </c>
      <c r="F21" s="62">
        <v>0.0003900462962962964</v>
      </c>
      <c r="G21" s="62">
        <v>0.0007747685185185185</v>
      </c>
      <c r="H21" s="61">
        <v>12.33</v>
      </c>
      <c r="I21" s="61">
        <f>IF(ISERROR(VLOOKUP($A21,Points!$A$2:$B$75,2,FALSE)),0,VLOOKUP($A21,Points!$A$2:$B$75,2,FALSE))</f>
        <v>60</v>
      </c>
    </row>
    <row r="22" spans="1:9" ht="15">
      <c r="A22" s="61">
        <v>4</v>
      </c>
      <c r="B22" s="61">
        <v>65</v>
      </c>
      <c r="C22" s="61" t="s">
        <v>54</v>
      </c>
      <c r="D22" s="62">
        <v>0.0003870370370370371</v>
      </c>
      <c r="E22" s="62">
        <v>0.00039317129629629625</v>
      </c>
      <c r="F22" s="62">
        <v>0.000387962962962963</v>
      </c>
      <c r="G22" s="62">
        <v>0.0007750000000000001</v>
      </c>
      <c r="H22" s="61">
        <v>12.58</v>
      </c>
      <c r="I22" s="61">
        <f>IF(ISERROR(VLOOKUP($A22,Points!$A$2:$B$75,2,FALSE)),0,VLOOKUP($A22,Points!$A$2:$B$75,2,FALSE))</f>
        <v>50</v>
      </c>
    </row>
    <row r="23" spans="1:9" ht="15">
      <c r="A23" s="61">
        <v>5</v>
      </c>
      <c r="B23" s="61">
        <v>66</v>
      </c>
      <c r="C23" s="61" t="s">
        <v>81</v>
      </c>
      <c r="D23" s="62">
        <v>0.00039027777777777775</v>
      </c>
      <c r="E23" s="62">
        <v>0.00039027777777777775</v>
      </c>
      <c r="F23" s="62">
        <v>0.0003883101851851851</v>
      </c>
      <c r="G23" s="62">
        <v>0.000778587962962963</v>
      </c>
      <c r="H23" s="61">
        <v>16.48</v>
      </c>
      <c r="I23" s="61">
        <f>IF(ISERROR(VLOOKUP($A23,Points!$A$2:$B$75,2,FALSE)),0,VLOOKUP($A23,Points!$A$2:$B$75,2,FALSE))</f>
        <v>45</v>
      </c>
    </row>
    <row r="24" spans="1:9" ht="15">
      <c r="A24" s="61">
        <v>6</v>
      </c>
      <c r="B24" s="30">
        <v>75</v>
      </c>
      <c r="C24" s="30" t="s">
        <v>4</v>
      </c>
      <c r="D24" s="8">
        <v>0.00040150462962962964</v>
      </c>
      <c r="E24" s="8">
        <v>0.0004130787037037037</v>
      </c>
      <c r="F24" s="8">
        <v>0.0004063657407407407</v>
      </c>
      <c r="G24" s="8">
        <v>0.0008078703703703704</v>
      </c>
      <c r="H24" s="30">
        <v>48.32</v>
      </c>
      <c r="I24" s="61">
        <f>IF(ISERROR(VLOOKUP($A24,Points!$A$2:$B$75,2,FALSE)),0,VLOOKUP($A24,Points!$A$2:$B$75,2,FALSE))</f>
        <v>40</v>
      </c>
    </row>
    <row r="25" spans="1:9" ht="15">
      <c r="A25" s="61">
        <v>7</v>
      </c>
      <c r="B25" s="61">
        <v>81</v>
      </c>
      <c r="C25" s="61" t="s">
        <v>52</v>
      </c>
      <c r="D25" s="62">
        <v>0.00041967592592592593</v>
      </c>
      <c r="E25" s="62">
        <v>0.00040995370370370377</v>
      </c>
      <c r="F25" s="62">
        <v>0.00041111111111111117</v>
      </c>
      <c r="G25" s="62">
        <v>0.0008210648148148147</v>
      </c>
      <c r="H25" s="61">
        <v>62.67</v>
      </c>
      <c r="I25" s="61">
        <f>IF(ISERROR(VLOOKUP($A25,Points!$A$2:$B$75,2,FALSE)),0,VLOOKUP($A25,Points!$A$2:$B$75,2,FALSE))</f>
        <v>36</v>
      </c>
    </row>
    <row r="26" spans="1:9" ht="15">
      <c r="A26" s="61">
        <v>8</v>
      </c>
      <c r="B26" s="61">
        <v>95</v>
      </c>
      <c r="C26" s="61" t="s">
        <v>11</v>
      </c>
      <c r="D26" s="62">
        <v>0.0004128472222222222</v>
      </c>
      <c r="E26" s="62">
        <v>0.00040937499999999996</v>
      </c>
      <c r="F26" s="62">
        <v>0.00041342592592592586</v>
      </c>
      <c r="G26" s="62">
        <v>0.0008222222222222221</v>
      </c>
      <c r="H26" s="61">
        <v>63.92</v>
      </c>
      <c r="I26" s="61">
        <f>IF(ISERROR(VLOOKUP($A26,Points!$A$2:$B$75,2,FALSE)),0,VLOOKUP($A26,Points!$A$2:$B$75,2,FALSE))</f>
        <v>32</v>
      </c>
    </row>
    <row r="27" spans="1:9" ht="15">
      <c r="A27" s="61">
        <v>9</v>
      </c>
      <c r="B27" s="61">
        <v>84</v>
      </c>
      <c r="C27" s="61" t="s">
        <v>80</v>
      </c>
      <c r="D27" s="62">
        <v>0.0004335648148148148</v>
      </c>
      <c r="E27" s="62">
        <v>0.000424537037037037</v>
      </c>
      <c r="F27" s="62">
        <v>0.0004238425925925926</v>
      </c>
      <c r="G27" s="62">
        <v>0.0008483796296296296</v>
      </c>
      <c r="H27" s="61">
        <v>92.36</v>
      </c>
      <c r="I27" s="61">
        <f>IF(ISERROR(VLOOKUP($A27,Points!$A$2:$B$75,2,FALSE)),0,VLOOKUP($A27,Points!$A$2:$B$75,2,FALSE))</f>
        <v>29</v>
      </c>
    </row>
    <row r="28" spans="1:9" ht="15">
      <c r="A28" s="61">
        <v>10</v>
      </c>
      <c r="B28" s="61">
        <v>78</v>
      </c>
      <c r="C28" s="61" t="s">
        <v>74</v>
      </c>
      <c r="D28" s="62">
        <v>0.0004469907407407407</v>
      </c>
      <c r="E28" s="62">
        <v>0.0004554398148148148</v>
      </c>
      <c r="F28" s="62">
        <v>0.00045972222222222226</v>
      </c>
      <c r="G28" s="62">
        <v>0.0009024305555555556</v>
      </c>
      <c r="H28" s="61">
        <v>151.13</v>
      </c>
      <c r="I28" s="61">
        <f>IF(ISERROR(VLOOKUP($A28,Points!$A$2:$B$75,2,FALSE)),0,VLOOKUP($A28,Points!$A$2:$B$75,2,FALSE))</f>
        <v>26</v>
      </c>
    </row>
    <row r="29" spans="1:9" ht="15">
      <c r="A29" s="61">
        <v>11</v>
      </c>
      <c r="B29" s="61">
        <v>33</v>
      </c>
      <c r="C29" s="61" t="s">
        <v>43</v>
      </c>
      <c r="D29" s="62">
        <v>0.00045057870370370374</v>
      </c>
      <c r="E29" s="62">
        <v>0.00045868055555555565</v>
      </c>
      <c r="F29" s="62">
        <v>0.00046597222222222217</v>
      </c>
      <c r="G29" s="62">
        <v>0.0009092592592592593</v>
      </c>
      <c r="H29" s="61">
        <v>158.55</v>
      </c>
      <c r="I29" s="61">
        <f>IF(ISERROR(VLOOKUP($A29,Points!$A$2:$B$75,2,FALSE)),0,VLOOKUP($A29,Points!$A$2:$B$75,2,FALSE))</f>
        <v>24</v>
      </c>
    </row>
    <row r="30" spans="1:9" ht="15">
      <c r="A30" s="61">
        <v>12</v>
      </c>
      <c r="B30" s="61">
        <v>28</v>
      </c>
      <c r="C30" s="61" t="s">
        <v>7</v>
      </c>
      <c r="D30" s="62">
        <v>0.000460300925925926</v>
      </c>
      <c r="E30" s="62">
        <v>0.00045925925925925925</v>
      </c>
      <c r="F30" s="62">
        <v>0.0004517361111111111</v>
      </c>
      <c r="G30" s="62">
        <v>0.0009109953703703705</v>
      </c>
      <c r="H30" s="61">
        <v>160.44</v>
      </c>
      <c r="I30" s="61">
        <f>IF(ISERROR(VLOOKUP($A30,Points!$A$2:$B$75,2,FALSE)),0,VLOOKUP($A30,Points!$A$2:$B$75,2,FALSE))</f>
        <v>22</v>
      </c>
    </row>
    <row r="31" spans="1:9" ht="15">
      <c r="A31" s="61">
        <v>13</v>
      </c>
      <c r="B31" s="61">
        <v>86</v>
      </c>
      <c r="C31" s="61" t="s">
        <v>57</v>
      </c>
      <c r="D31" s="62">
        <v>0.0004627314814814815</v>
      </c>
      <c r="E31" s="62">
        <v>0.0004524305555555556</v>
      </c>
      <c r="F31" s="62" t="s">
        <v>21</v>
      </c>
      <c r="G31" s="62">
        <v>0.0009151620370370371</v>
      </c>
      <c r="H31" s="61">
        <v>164.97</v>
      </c>
      <c r="I31" s="61">
        <f>IF(ISERROR(VLOOKUP($A31,Points!$A$2:$B$75,2,FALSE)),0,VLOOKUP($A31,Points!$A$2:$B$75,2,FALSE))</f>
        <v>20</v>
      </c>
    </row>
    <row r="32" spans="1:9" ht="15">
      <c r="A32" s="61">
        <v>14</v>
      </c>
      <c r="B32" s="61">
        <v>25</v>
      </c>
      <c r="C32" s="61" t="s">
        <v>5</v>
      </c>
      <c r="D32" s="62">
        <v>0.0004591435185185185</v>
      </c>
      <c r="E32" s="62">
        <v>0.00045891203703703697</v>
      </c>
      <c r="F32" s="62">
        <v>0.0004605324074074074</v>
      </c>
      <c r="G32" s="62">
        <v>0.0009180555555555556</v>
      </c>
      <c r="H32" s="61">
        <v>168.11</v>
      </c>
      <c r="I32" s="61">
        <f>IF(ISERROR(VLOOKUP($A32,Points!$A$2:$B$75,2,FALSE)),0,VLOOKUP($A32,Points!$A$2:$B$75,2,FALSE))</f>
        <v>18</v>
      </c>
    </row>
    <row r="33" spans="1:9" ht="15">
      <c r="A33" s="61">
        <v>15</v>
      </c>
      <c r="B33" s="61">
        <v>61</v>
      </c>
      <c r="C33" s="61" t="s">
        <v>149</v>
      </c>
      <c r="D33" s="62">
        <v>0.00048287037037037043</v>
      </c>
      <c r="E33" s="62">
        <v>0.0004790509259259259</v>
      </c>
      <c r="F33" s="62">
        <v>0.0004741898148148148</v>
      </c>
      <c r="G33" s="62">
        <v>0.0009532407407407407</v>
      </c>
      <c r="H33" s="61">
        <v>206.37</v>
      </c>
      <c r="I33" s="61">
        <f>IF(ISERROR(VLOOKUP($A33,Points!$A$2:$B$75,2,FALSE)),0,VLOOKUP($A33,Points!$A$2:$B$75,2,FALSE))</f>
        <v>16</v>
      </c>
    </row>
    <row r="34" spans="1:9" ht="15">
      <c r="A34" s="61">
        <v>16</v>
      </c>
      <c r="B34" s="61">
        <v>21</v>
      </c>
      <c r="C34" s="61" t="s">
        <v>46</v>
      </c>
      <c r="D34" s="62">
        <v>0.0004833333333333333</v>
      </c>
      <c r="E34" s="62">
        <v>0.0004784722222222223</v>
      </c>
      <c r="F34" s="62">
        <v>0.00048252314814814816</v>
      </c>
      <c r="G34" s="62">
        <v>0.0009609953703703704</v>
      </c>
      <c r="H34" s="61">
        <v>214.8</v>
      </c>
      <c r="I34" s="61">
        <f>IF(ISERROR(VLOOKUP($A34,Points!$A$2:$B$75,2,FALSE)),0,VLOOKUP($A34,Points!$A$2:$B$75,2,FALSE))</f>
        <v>15</v>
      </c>
    </row>
    <row r="35" spans="1:9" ht="15">
      <c r="A35" s="61">
        <v>17</v>
      </c>
      <c r="B35" s="61">
        <v>58</v>
      </c>
      <c r="C35" s="61" t="s">
        <v>118</v>
      </c>
      <c r="D35" s="62">
        <v>0.0005019675925925926</v>
      </c>
      <c r="E35" s="62">
        <v>0.0004912037037037037</v>
      </c>
      <c r="F35" s="62">
        <v>0.0005056712962962963</v>
      </c>
      <c r="G35" s="62">
        <v>0.0009931712962962963</v>
      </c>
      <c r="H35" s="61">
        <v>249.78</v>
      </c>
      <c r="I35" s="61">
        <f>IF(ISERROR(VLOOKUP($A35,Points!$A$2:$B$75,2,FALSE)),0,VLOOKUP($A35,Points!$A$2:$B$75,2,FALSE))</f>
        <v>14</v>
      </c>
    </row>
    <row r="36" spans="1:9" ht="15">
      <c r="A36" s="61">
        <v>18</v>
      </c>
      <c r="B36" s="61">
        <v>32</v>
      </c>
      <c r="C36" s="61" t="s">
        <v>142</v>
      </c>
      <c r="D36" s="62">
        <v>0.0005148148148148148</v>
      </c>
      <c r="E36" s="62">
        <v>0.0005237268518518518</v>
      </c>
      <c r="F36" s="62">
        <v>0.0005309027777777778</v>
      </c>
      <c r="G36" s="62">
        <v>0.0010385416666666666</v>
      </c>
      <c r="H36" s="61">
        <v>299.11</v>
      </c>
      <c r="I36" s="61">
        <f>IF(ISERROR(VLOOKUP($A36,Points!$A$2:$B$75,2,FALSE)),0,VLOOKUP($A36,Points!$A$2:$B$75,2,FALSE))</f>
        <v>13</v>
      </c>
    </row>
    <row r="37" spans="1:9" ht="15">
      <c r="A37" s="61"/>
      <c r="B37" s="61"/>
      <c r="C37" s="61"/>
      <c r="D37" s="62"/>
      <c r="E37" s="62"/>
      <c r="F37" s="62"/>
      <c r="G37" s="62"/>
      <c r="H37" s="61"/>
      <c r="I37" s="61">
        <f>IF(ISERROR(VLOOKUP($A37,Points!$A$2:$B$75,2,FALSE)),0,VLOOKUP($A37,Points!$A$2:$B$75,2,FALSE))</f>
        <v>0</v>
      </c>
    </row>
    <row r="38" spans="1:9" ht="15">
      <c r="A38" s="61"/>
      <c r="D38" s="8"/>
      <c r="E38" s="8"/>
      <c r="F38" s="8"/>
      <c r="G38" s="8"/>
      <c r="I38" s="61">
        <f>IF(ISERROR(VLOOKUP($A38,Points!$A$2:$B$75,2,FALSE)),0,VLOOKUP($A38,Points!$A$2:$B$75,2,FALSE))</f>
        <v>0</v>
      </c>
    </row>
    <row r="39" spans="1:9" ht="15">
      <c r="A39" s="61"/>
      <c r="B39" s="61"/>
      <c r="C39" s="61"/>
      <c r="D39" s="62"/>
      <c r="E39" s="62"/>
      <c r="F39" s="62"/>
      <c r="G39" s="62"/>
      <c r="H39" s="61"/>
      <c r="I39" s="61">
        <f>IF(ISERROR(VLOOKUP($A39,Points!$A$2:$B$75,2,FALSE)),0,VLOOKUP($A39,Points!$A$2:$B$75,2,FALSE))</f>
        <v>0</v>
      </c>
    </row>
    <row r="40" spans="1:9" ht="15">
      <c r="A40" s="61"/>
      <c r="B40" s="61"/>
      <c r="C40" s="61"/>
      <c r="D40" s="62"/>
      <c r="E40" s="62"/>
      <c r="F40" s="62"/>
      <c r="G40" s="62"/>
      <c r="H40" s="61"/>
      <c r="I40" s="61">
        <f>IF(ISERROR(VLOOKUP($A40,Points!$A$2:$B$75,2,FALSE)),0,VLOOKUP($A40,Points!$A$2:$B$75,2,FALSE))</f>
        <v>0</v>
      </c>
    </row>
    <row r="41" spans="1:9" ht="15">
      <c r="A41" s="61"/>
      <c r="B41" s="61"/>
      <c r="C41" s="61"/>
      <c r="D41" s="62"/>
      <c r="E41" s="62"/>
      <c r="F41" s="62"/>
      <c r="G41" s="62"/>
      <c r="H41" s="61"/>
      <c r="I41" s="61">
        <f>IF(ISERROR(VLOOKUP($A41,Points!$A$2:$B$75,2,FALSE)),0,VLOOKUP($A41,Points!$A$2:$B$75,2,FALSE))</f>
        <v>0</v>
      </c>
    </row>
    <row r="42" spans="1:9" ht="15">
      <c r="A42" s="61" t="s">
        <v>38</v>
      </c>
      <c r="B42" s="61"/>
      <c r="C42" s="61"/>
      <c r="D42" s="62"/>
      <c r="E42" s="62"/>
      <c r="F42" s="62"/>
      <c r="G42" s="62"/>
      <c r="H42" s="61"/>
      <c r="I42" s="61">
        <f>IF(ISERROR(VLOOKUP($A42,Points!$A$2:$B$75,2,FALSE)),0,VLOOKUP($A42,Points!$A$2:$B$75,2,FALSE))</f>
        <v>0</v>
      </c>
    </row>
    <row r="43" spans="1:9" ht="15">
      <c r="A43" s="61" t="s">
        <v>39</v>
      </c>
      <c r="B43" s="61"/>
      <c r="C43" s="61"/>
      <c r="D43" s="62"/>
      <c r="E43" s="62"/>
      <c r="F43" s="62"/>
      <c r="G43" s="62"/>
      <c r="H43" s="61"/>
      <c r="I43" s="61">
        <f>IF(ISERROR(VLOOKUP($A43,Points!$A$2:$B$75,2,FALSE)),0,VLOOKUP($A43,Points!$A$2:$B$75,2,FALSE))</f>
        <v>0</v>
      </c>
    </row>
    <row r="44" spans="1:9" ht="15">
      <c r="A44" s="61"/>
      <c r="B44" s="61"/>
      <c r="C44" s="61"/>
      <c r="D44" s="62"/>
      <c r="E44" s="62"/>
      <c r="F44" s="62"/>
      <c r="G44" s="62"/>
      <c r="H44" s="61"/>
      <c r="I44" s="61">
        <f>IF(ISERROR(VLOOKUP($A44,Points!$A$2:$B$75,2,FALSE)),0,VLOOKUP($A44,Points!$A$2:$B$75,2,FALSE))</f>
        <v>0</v>
      </c>
    </row>
    <row r="45" spans="1:9" ht="15">
      <c r="A45" s="61"/>
      <c r="B45" s="61"/>
      <c r="C45" s="61"/>
      <c r="D45" s="62"/>
      <c r="E45" s="62"/>
      <c r="F45" s="62"/>
      <c r="G45" s="62"/>
      <c r="H45" s="61"/>
      <c r="I45" s="61">
        <f>IF(ISERROR(VLOOKUP($A45,Points!$A$2:$B$75,2,FALSE)),0,VLOOKUP($A45,Points!$A$2:$B$75,2,FALSE))</f>
        <v>0</v>
      </c>
    </row>
    <row r="46" spans="1:9" ht="15">
      <c r="A46" s="61"/>
      <c r="B46" s="61"/>
      <c r="C46" s="61"/>
      <c r="D46" s="62"/>
      <c r="E46" s="62"/>
      <c r="F46" s="62"/>
      <c r="G46" s="62"/>
      <c r="H46" s="61"/>
      <c r="I46" s="61">
        <f>IF(ISERROR(VLOOKUP($A46,Points!$A$2:$B$75,2,FALSE)),0,VLOOKUP($A46,Points!$A$2:$B$75,2,FALSE))</f>
        <v>0</v>
      </c>
    </row>
    <row r="47" spans="1:9" ht="15">
      <c r="A47" s="61"/>
      <c r="B47" s="61"/>
      <c r="C47" s="61"/>
      <c r="D47" s="62"/>
      <c r="E47" s="62"/>
      <c r="F47" s="62"/>
      <c r="G47" s="62"/>
      <c r="H47" s="61"/>
      <c r="I47" s="61">
        <f>IF(ISERROR(VLOOKUP($A47,Points!$A$2:$B$75,2,FALSE)),0,VLOOKUP($A47,Points!$A$2:$B$75,2,FALSE))</f>
        <v>0</v>
      </c>
    </row>
    <row r="48" spans="1:9" ht="15">
      <c r="A48" s="61"/>
      <c r="B48" s="61"/>
      <c r="C48" s="61"/>
      <c r="D48" s="62"/>
      <c r="E48" s="62"/>
      <c r="F48" s="62"/>
      <c r="G48" s="62"/>
      <c r="H48" s="61"/>
      <c r="I48" s="61">
        <f>IF(ISERROR(VLOOKUP($A48,Points!$A$2:$B$75,2,FALSE)),0,VLOOKUP($A48,Points!$A$2:$B$75,2,FALSE))</f>
        <v>0</v>
      </c>
    </row>
    <row r="49" spans="1:9" ht="15">
      <c r="A49" s="61"/>
      <c r="B49" s="61"/>
      <c r="C49" s="61"/>
      <c r="D49" s="62"/>
      <c r="E49" s="62"/>
      <c r="F49" s="62"/>
      <c r="G49" s="62"/>
      <c r="H49" s="61"/>
      <c r="I49" s="61">
        <f>IF(ISERROR(VLOOKUP($A49,Points!$A$2:$B$75,2,FALSE)),0,VLOOKUP($A49,Points!$A$2:$B$75,2,FALSE))</f>
        <v>0</v>
      </c>
    </row>
    <row r="50" spans="1:9" ht="15">
      <c r="A50" s="61"/>
      <c r="B50" s="61"/>
      <c r="C50" s="61"/>
      <c r="D50" s="61"/>
      <c r="E50" s="61"/>
      <c r="F50" s="61"/>
      <c r="G50" s="61"/>
      <c r="H50" s="61"/>
      <c r="I50" s="61">
        <f>IF(ISERROR(VLOOKUP($A50,Points!$A$2:$B$75,2,FALSE)),0,VLOOKUP($A50,Points!$A$2:$B$75,2,FALSE))</f>
        <v>0</v>
      </c>
    </row>
    <row r="51" spans="1:9" ht="15">
      <c r="A51" s="61"/>
      <c r="B51" s="61"/>
      <c r="C51" s="61"/>
      <c r="D51" s="61"/>
      <c r="E51" s="61"/>
      <c r="F51" s="61"/>
      <c r="G51" s="61"/>
      <c r="H51" s="61"/>
      <c r="I51" s="61">
        <f>IF(ISERROR(VLOOKUP($A51,Points!$A$2:$B$75,2,FALSE)),0,VLOOKUP($A51,Points!$A$2:$B$75,2,FALSE))</f>
        <v>0</v>
      </c>
    </row>
    <row r="52" spans="1:9" ht="15">
      <c r="A52" s="61"/>
      <c r="B52" s="61"/>
      <c r="C52" s="61"/>
      <c r="D52" s="61"/>
      <c r="E52" s="61"/>
      <c r="F52" s="61"/>
      <c r="G52" s="61"/>
      <c r="H52" s="61"/>
      <c r="I52" s="61">
        <f>IF(ISERROR(VLOOKUP($A52,Points!$A$2:$B$75,2,FALSE)),0,VLOOKUP($A52,Points!$A$2:$B$75,2,FALSE))</f>
        <v>0</v>
      </c>
    </row>
    <row r="53" spans="1:9" ht="15">
      <c r="A53" s="61"/>
      <c r="B53" s="61"/>
      <c r="C53" s="61"/>
      <c r="D53" s="61"/>
      <c r="E53" s="61"/>
      <c r="F53" s="61"/>
      <c r="G53" s="61"/>
      <c r="H53" s="61"/>
      <c r="I53" s="61">
        <f>IF(ISERROR(VLOOKUP($A53,Points!$A$2:$B$75,2,FALSE)),0,VLOOKUP($A53,Points!$A$2:$B$75,2,FALSE))</f>
        <v>0</v>
      </c>
    </row>
    <row r="54" spans="1:9" ht="15">
      <c r="A54" s="61"/>
      <c r="B54" s="61"/>
      <c r="C54" s="61"/>
      <c r="D54" s="61"/>
      <c r="E54" s="61"/>
      <c r="F54" s="61"/>
      <c r="G54" s="61"/>
      <c r="H54" s="61"/>
      <c r="I54" s="61">
        <f>IF(ISERROR(VLOOKUP($A54,Points!$A$2:$B$75,2,FALSE)),0,VLOOKUP($A54,Points!$A$2:$B$75,2,FALSE))</f>
        <v>0</v>
      </c>
    </row>
    <row r="55" spans="1:9" ht="15">
      <c r="A55" s="61"/>
      <c r="B55" s="61"/>
      <c r="C55" s="61"/>
      <c r="D55" s="61"/>
      <c r="E55" s="61"/>
      <c r="F55" s="61"/>
      <c r="G55" s="61"/>
      <c r="H55" s="61"/>
      <c r="I55" s="61">
        <f>IF(ISERROR(VLOOKUP($A55,Points!$A$2:$B$75,2,FALSE)),0,VLOOKUP($A55,Points!$A$2:$B$75,2,FALSE))</f>
        <v>0</v>
      </c>
    </row>
    <row r="56" spans="1:9" ht="15">
      <c r="A56" s="61"/>
      <c r="B56" s="61"/>
      <c r="C56" s="61"/>
      <c r="D56" s="61"/>
      <c r="E56" s="61"/>
      <c r="F56" s="61"/>
      <c r="G56" s="61"/>
      <c r="H56" s="61"/>
      <c r="I56" s="61">
        <f>IF(ISERROR(VLOOKUP($A56,Points!$A$2:$B$75,2,FALSE)),0,VLOOKUP($A56,Points!$A$2:$B$75,2,FALSE))</f>
        <v>0</v>
      </c>
    </row>
    <row r="57" spans="1:9" ht="15">
      <c r="A57" s="61"/>
      <c r="B57" s="61"/>
      <c r="C57" s="61"/>
      <c r="D57" s="61"/>
      <c r="E57" s="61"/>
      <c r="F57" s="61"/>
      <c r="G57" s="61"/>
      <c r="H57" s="61"/>
      <c r="I57" s="61">
        <f>IF(ISERROR(VLOOKUP($A57,Points!$A$2:$B$75,2,FALSE)),0,VLOOKUP($A57,Points!$A$2:$B$75,2,FALSE))</f>
        <v>0</v>
      </c>
    </row>
    <row r="58" spans="1:9" ht="15">
      <c r="A58" s="61"/>
      <c r="B58" s="61"/>
      <c r="C58" s="61"/>
      <c r="D58" s="61"/>
      <c r="E58" s="61"/>
      <c r="F58" s="61"/>
      <c r="G58" s="61"/>
      <c r="H58" s="61"/>
      <c r="I58" s="61">
        <f>IF(ISERROR(VLOOKUP($A58,Points!$A$2:$B$75,2,FALSE)),0,VLOOKUP($A58,Points!$A$2:$B$75,2,FALSE))</f>
        <v>0</v>
      </c>
    </row>
    <row r="59" spans="4:9" ht="15">
      <c r="D59" s="8"/>
      <c r="E59" s="8"/>
      <c r="F59" s="8"/>
      <c r="G59" s="8"/>
      <c r="I59" s="61">
        <f>IF(ISERROR(VLOOKUP($A59,Points!$A$2:$B$75,2,FALSE)),0,VLOOKUP($A59,Points!$A$2:$B$75,2,FALSE))</f>
        <v>0</v>
      </c>
    </row>
    <row r="60" spans="4:9" ht="15">
      <c r="D60" s="8"/>
      <c r="E60" s="8"/>
      <c r="F60" s="8"/>
      <c r="G60" s="8"/>
      <c r="I60" s="61">
        <f>IF(ISERROR(VLOOKUP(A60,Points!$A$2:$B$75,2,FALSE)),0,VLOOKUP(A60,Points!$A$2:$B$75,2,FALSE))</f>
        <v>0</v>
      </c>
    </row>
    <row r="61" spans="4:9" ht="15">
      <c r="D61" s="8"/>
      <c r="E61" s="8"/>
      <c r="F61" s="8"/>
      <c r="G61" s="8"/>
      <c r="I61" s="61">
        <f>IF(ISERROR(VLOOKUP(A61,Points!$A$2:$B$75,2,FALSE)),0,VLOOKUP(A61,Points!$A$2:$B$75,2,FALSE))</f>
        <v>0</v>
      </c>
    </row>
    <row r="62" spans="4:9" ht="15">
      <c r="D62" s="8"/>
      <c r="E62" s="8"/>
      <c r="F62" s="8"/>
      <c r="G62" s="8"/>
      <c r="H62" s="42"/>
      <c r="I62" s="61">
        <f>IF(ISERROR(VLOOKUP(A62,Points!$A$2:$B$75,2,FALSE)),0,VLOOKUP(A62,Points!$A$2:$B$75,2,FALSE))</f>
        <v>0</v>
      </c>
    </row>
    <row r="63" spans="4:9" ht="15">
      <c r="D63" s="8"/>
      <c r="E63" s="8"/>
      <c r="F63" s="8"/>
      <c r="G63" s="8"/>
      <c r="I63" s="61">
        <f>IF(ISERROR(VLOOKUP(A63,Points!$A$2:$B$75,2,FALSE)),0,VLOOKUP(A63,Points!$A$2:$B$75,2,FALSE))</f>
        <v>0</v>
      </c>
    </row>
    <row r="64" spans="4:9" ht="15">
      <c r="D64" s="8"/>
      <c r="E64" s="8"/>
      <c r="F64" s="8"/>
      <c r="G64" s="8"/>
      <c r="I64" s="61">
        <f>IF(ISERROR(VLOOKUP(A64,Points!$A$2:$B$75,2,FALSE)),0,VLOOKUP(A64,Points!$A$2:$B$75,2,FALSE))</f>
        <v>0</v>
      </c>
    </row>
    <row r="65" spans="4:9" ht="15">
      <c r="D65" s="8"/>
      <c r="E65" s="8"/>
      <c r="F65" s="8"/>
      <c r="G65" s="8"/>
      <c r="I65" s="61">
        <f>IF(ISERROR(VLOOKUP(A65,Points!$A$2:$B$75,2,FALSE)),0,VLOOKUP(A65,Points!$A$2:$B$75,2,FALSE))</f>
        <v>0</v>
      </c>
    </row>
    <row r="66" spans="4:9" ht="15">
      <c r="D66" s="8"/>
      <c r="E66" s="8"/>
      <c r="F66" s="8"/>
      <c r="G66" s="8"/>
      <c r="I66" s="61">
        <f>IF(ISERROR(VLOOKUP(A66,Points!$A$2:$B$75,2,FALSE)),0,VLOOKUP(A66,Points!$A$2:$B$75,2,FALSE))</f>
        <v>0</v>
      </c>
    </row>
    <row r="67" spans="4:9" ht="15">
      <c r="D67" s="8"/>
      <c r="E67" s="8"/>
      <c r="F67" s="8"/>
      <c r="G67" s="8"/>
      <c r="I67" s="61">
        <f>IF(ISERROR(VLOOKUP(A67,Points!$A$2:$B$75,2,FALSE)),0,VLOOKUP(A67,Points!$A$2:$B$75,2,FALSE))</f>
        <v>0</v>
      </c>
    </row>
    <row r="68" spans="4:9" ht="15">
      <c r="D68" s="8"/>
      <c r="E68" s="8"/>
      <c r="F68" s="8"/>
      <c r="G68" s="8"/>
      <c r="I68" s="61">
        <f>IF(ISERROR(VLOOKUP(A68,Points!$A$2:$B$75,2,FALSE)),0,VLOOKUP(A68,Points!$A$2:$B$75,2,FALSE))</f>
        <v>0</v>
      </c>
    </row>
    <row r="69" spans="4:9" ht="15">
      <c r="D69" s="8"/>
      <c r="E69" s="8"/>
      <c r="F69" s="8"/>
      <c r="G69" s="8"/>
      <c r="I69" s="61">
        <f>IF(ISERROR(VLOOKUP(A69,Points!$A$2:$B$75,2,FALSE)),0,VLOOKUP(A69,Points!$A$2:$B$75,2,FALSE))</f>
        <v>0</v>
      </c>
    </row>
    <row r="70" spans="4:9" ht="15">
      <c r="D70" s="8"/>
      <c r="E70" s="8"/>
      <c r="F70" s="8"/>
      <c r="G70" s="8"/>
      <c r="I70" s="61">
        <f>IF(ISERROR(VLOOKUP(A70,Points!$A$2:$B$75,2,FALSE)),0,VLOOKUP(A70,Points!$A$2:$B$75,2,FALSE))</f>
        <v>0</v>
      </c>
    </row>
    <row r="71" spans="4:9" ht="15">
      <c r="D71" s="8"/>
      <c r="E71" s="8"/>
      <c r="F71" s="8"/>
      <c r="G71" s="8"/>
      <c r="I71" s="61">
        <f>IF(ISERROR(VLOOKUP(A71,Points!$A$2:$B$75,2,FALSE)),0,VLOOKUP(A71,Points!$A$2:$B$75,2,FALSE))</f>
        <v>0</v>
      </c>
    </row>
    <row r="72" ht="12.75">
      <c r="I72">
        <f>IF(ISERROR(VLOOKUP(#REF!,Points!$A$2:$B$61,2,FALSE)),0,VLOOKUP(#REF!,Points!$A$2:$B$61,2,FALSE))</f>
        <v>0</v>
      </c>
    </row>
    <row r="73" spans="1:9" ht="12.75">
      <c r="A73" s="58"/>
      <c r="I73">
        <f>IF(ISERROR(VLOOKUP(#REF!,Points!$A$2:$B$61,2,FALSE)),0,VLOOKUP(#REF!,Points!$A$2:$B$61,2,FALSE))</f>
        <v>0</v>
      </c>
    </row>
    <row r="74" spans="1:9" ht="12.75">
      <c r="A74" s="58"/>
      <c r="I74">
        <f>IF(ISERROR(VLOOKUP(#REF!,Points!$A$2:$B$61,2,FALSE)),0,VLOOKUP(#REF!,Points!$A$2:$B$61,2,FALSE))</f>
        <v>0</v>
      </c>
    </row>
    <row r="75" spans="1:9" ht="12.75">
      <c r="A75" s="59"/>
      <c r="I75">
        <f>IF(ISERROR(VLOOKUP(#REF!,Points!$A$2:$B$61,2,FALSE)),0,VLOOKUP(#REF!,Points!$A$2:$B$61,2,FALSE))</f>
        <v>0</v>
      </c>
    </row>
    <row r="76" ht="12.75">
      <c r="I76">
        <f>IF(ISERROR(VLOOKUP(#REF!,Points!$A$2:$B$61,2,FALSE)),0,VLOOKUP(#REF!,Points!$A$2:$B$61,2,FALSE))</f>
        <v>0</v>
      </c>
    </row>
    <row r="77" ht="12.75">
      <c r="I77">
        <f>IF(ISERROR(VLOOKUP(#REF!,Points!$A$2:$B$61,2,FALSE)),0,VLOOKUP(#REF!,Points!$A$2:$B$61,2,FALSE))</f>
        <v>0</v>
      </c>
    </row>
    <row r="78" ht="12.75">
      <c r="I78">
        <f>IF(ISERROR(VLOOKUP(#REF!,Points!$A$2:$B$61,2,FALSE)),0,VLOOKUP(#REF!,Points!$A$2:$B$61,2,FALSE))</f>
        <v>0</v>
      </c>
    </row>
    <row r="79" ht="12.75">
      <c r="I79">
        <f>IF(ISERROR(VLOOKUP(#REF!,Points!$A$2:$B$61,2,FALSE)),0,VLOOKUP(#REF!,Points!$A$2:$B$61,2,FALSE))</f>
        <v>0</v>
      </c>
    </row>
    <row r="80" ht="12.75">
      <c r="I80">
        <f>IF(ISERROR(VLOOKUP(#REF!,Points!$A$2:$B$61,2,FALSE)),0,VLOOKUP(#REF!,Points!$A$2:$B$61,2,FALSE))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1">
      <selection activeCell="C33" sqref="C33"/>
    </sheetView>
  </sheetViews>
  <sheetFormatPr defaultColWidth="9.140625" defaultRowHeight="12.75"/>
  <cols>
    <col min="1" max="1" width="6.28125" style="30" customWidth="1"/>
    <col min="2" max="2" width="8.57421875" style="30" customWidth="1"/>
    <col min="3" max="3" width="22.57421875" style="30" customWidth="1"/>
    <col min="4" max="8" width="9.140625" style="30" customWidth="1"/>
    <col min="9" max="9" width="8.8515625" style="0" customWidth="1"/>
    <col min="10" max="16384" width="9.140625" style="30" customWidth="1"/>
  </cols>
  <sheetData>
    <row r="1" ht="15">
      <c r="A1" s="61" t="s">
        <v>35</v>
      </c>
    </row>
    <row r="2" ht="15">
      <c r="A2" s="61" t="s">
        <v>36</v>
      </c>
    </row>
    <row r="3" ht="15">
      <c r="A3" s="61" t="s">
        <v>151</v>
      </c>
    </row>
    <row r="4" ht="15">
      <c r="A4" s="61" t="s">
        <v>152</v>
      </c>
    </row>
    <row r="5" ht="15">
      <c r="A5" s="61" t="s">
        <v>35</v>
      </c>
    </row>
    <row r="6" ht="15">
      <c r="A6" s="61" t="s">
        <v>48</v>
      </c>
    </row>
    <row r="7" ht="15">
      <c r="A7" s="61" t="s">
        <v>49</v>
      </c>
    </row>
    <row r="8" spans="1:9" ht="15">
      <c r="A8" s="61" t="s">
        <v>29</v>
      </c>
      <c r="B8" s="61" t="s">
        <v>30</v>
      </c>
      <c r="C8" s="61" t="s">
        <v>16</v>
      </c>
      <c r="D8" s="61" t="s">
        <v>17</v>
      </c>
      <c r="E8" s="61" t="s">
        <v>18</v>
      </c>
      <c r="F8" s="61" t="s">
        <v>19</v>
      </c>
      <c r="G8" s="61" t="s">
        <v>20</v>
      </c>
      <c r="H8" s="61" t="s">
        <v>44</v>
      </c>
      <c r="I8" s="38" t="s">
        <v>1</v>
      </c>
    </row>
    <row r="9" spans="1:9" ht="15">
      <c r="A9" s="61">
        <v>1</v>
      </c>
      <c r="B9" s="61">
        <v>3</v>
      </c>
      <c r="C9" s="61" t="s">
        <v>41</v>
      </c>
      <c r="D9" s="62">
        <v>0.0004239583333333333</v>
      </c>
      <c r="E9" s="62">
        <v>0.00042430555555555554</v>
      </c>
      <c r="F9" s="62">
        <v>0.0004412037037037037</v>
      </c>
      <c r="G9" s="62">
        <v>0.0008482638888888889</v>
      </c>
      <c r="H9" s="61">
        <v>0</v>
      </c>
      <c r="I9">
        <f>IF(ISERROR(VLOOKUP($A9,Points!$A$2:$B$75,2,FALSE)),0,VLOOKUP($A9,Points!$A$2:$B$75,2,FALSE))</f>
        <v>100</v>
      </c>
    </row>
    <row r="10" spans="1:9" ht="15">
      <c r="A10" s="61">
        <v>2</v>
      </c>
      <c r="B10" s="61">
        <v>12</v>
      </c>
      <c r="C10" s="61" t="s">
        <v>134</v>
      </c>
      <c r="D10" s="62">
        <v>0.0004395833333333333</v>
      </c>
      <c r="E10" s="62">
        <v>0.00043993055555555555</v>
      </c>
      <c r="F10" s="62">
        <v>0.000600925925925926</v>
      </c>
      <c r="G10" s="62">
        <v>0.0008795138888888889</v>
      </c>
      <c r="H10" s="61">
        <v>30.58</v>
      </c>
      <c r="I10">
        <f>IF(ISERROR(VLOOKUP($A10,Points!$A$2:$B$75,2,FALSE)),0,VLOOKUP($A10,Points!$A$2:$B$75,2,FALSE))</f>
        <v>80</v>
      </c>
    </row>
    <row r="11" spans="1:9" ht="15">
      <c r="A11" s="61">
        <v>3</v>
      </c>
      <c r="B11" s="61">
        <v>11</v>
      </c>
      <c r="C11" s="61" t="s">
        <v>153</v>
      </c>
      <c r="D11" s="62">
        <v>0.0004850694444444444</v>
      </c>
      <c r="E11" s="62">
        <v>0.0005006944444444445</v>
      </c>
      <c r="F11" s="62">
        <v>0.00048738425925925924</v>
      </c>
      <c r="G11" s="62">
        <v>0.0009724537037037037</v>
      </c>
      <c r="H11" s="61">
        <v>121.52</v>
      </c>
      <c r="I11">
        <f>IF(ISERROR(VLOOKUP($A11,Points!$A$2:$B$75,2,FALSE)),0,VLOOKUP($A11,Points!$A$2:$B$75,2,FALSE))</f>
        <v>60</v>
      </c>
    </row>
    <row r="12" spans="1:9" ht="15">
      <c r="A12" s="61">
        <v>4</v>
      </c>
      <c r="B12" s="61">
        <v>9</v>
      </c>
      <c r="C12" s="61" t="s">
        <v>154</v>
      </c>
      <c r="D12" s="62">
        <v>0.0004782407407407407</v>
      </c>
      <c r="E12" s="62" t="s">
        <v>21</v>
      </c>
      <c r="F12" s="62">
        <v>0.0004950231481481482</v>
      </c>
      <c r="G12" s="62">
        <v>0.0009732638888888889</v>
      </c>
      <c r="H12" s="61">
        <v>122.31</v>
      </c>
      <c r="I12">
        <f>IF(ISERROR(VLOOKUP($A12,Points!$A$2:$B$75,2,FALSE)),0,VLOOKUP($A12,Points!$A$2:$B$75,2,FALSE))</f>
        <v>50</v>
      </c>
    </row>
    <row r="13" spans="1:9" ht="15">
      <c r="A13" s="61">
        <v>5</v>
      </c>
      <c r="B13" s="61">
        <v>5</v>
      </c>
      <c r="C13" s="61" t="s">
        <v>70</v>
      </c>
      <c r="D13" s="62">
        <v>0.0004817129629629629</v>
      </c>
      <c r="E13" s="62">
        <v>0.0004921296296296296</v>
      </c>
      <c r="F13" s="62" t="s">
        <v>21</v>
      </c>
      <c r="G13" s="62">
        <v>0.0009738425925925927</v>
      </c>
      <c r="H13" s="61">
        <v>122.87</v>
      </c>
      <c r="I13">
        <f>IF(ISERROR(VLOOKUP($A13,Points!$A$2:$B$75,2,FALSE)),0,VLOOKUP($A13,Points!$A$2:$B$75,2,FALSE))</f>
        <v>45</v>
      </c>
    </row>
    <row r="14" spans="1:9" ht="15">
      <c r="A14" s="61">
        <v>6</v>
      </c>
      <c r="B14" s="61">
        <v>6</v>
      </c>
      <c r="C14" s="61" t="s">
        <v>63</v>
      </c>
      <c r="D14" s="62">
        <v>0.0004916666666666666</v>
      </c>
      <c r="E14" s="62">
        <v>0.0005103009259259259</v>
      </c>
      <c r="F14" s="62">
        <v>0.0005116898148148148</v>
      </c>
      <c r="G14" s="62">
        <v>0.0010019675925925927</v>
      </c>
      <c r="H14" s="61">
        <v>150.39</v>
      </c>
      <c r="I14">
        <f>IF(ISERROR(VLOOKUP($A14,Points!$A$2:$B$75,2,FALSE)),0,VLOOKUP($A14,Points!$A$2:$B$75,2,FALSE))</f>
        <v>40</v>
      </c>
    </row>
    <row r="15" spans="1:9" ht="15">
      <c r="A15" s="61">
        <v>7</v>
      </c>
      <c r="B15" s="61">
        <v>4</v>
      </c>
      <c r="C15" s="61" t="s">
        <v>127</v>
      </c>
      <c r="D15" s="62">
        <v>0.000507175925925926</v>
      </c>
      <c r="E15" s="62">
        <v>0.0004951388888888888</v>
      </c>
      <c r="F15" s="62">
        <v>0.0005153935185185184</v>
      </c>
      <c r="G15" s="62">
        <v>0.0010023148148148148</v>
      </c>
      <c r="H15" s="61">
        <v>150.73</v>
      </c>
      <c r="I15">
        <f>IF(ISERROR(VLOOKUP($A15,Points!$A$2:$B$75,2,FALSE)),0,VLOOKUP($A15,Points!$A$2:$B$75,2,FALSE))</f>
        <v>36</v>
      </c>
    </row>
    <row r="16" spans="1:9" ht="15">
      <c r="A16" s="61">
        <v>8</v>
      </c>
      <c r="B16" s="61">
        <v>13</v>
      </c>
      <c r="C16" s="61" t="s">
        <v>91</v>
      </c>
      <c r="D16" s="62" t="s">
        <v>21</v>
      </c>
      <c r="E16" s="62">
        <v>0.0005368055555555556</v>
      </c>
      <c r="F16" s="62">
        <v>0.0005314814814814814</v>
      </c>
      <c r="G16" s="62">
        <v>0.001068287037037037</v>
      </c>
      <c r="H16" s="61">
        <v>215.29</v>
      </c>
      <c r="I16">
        <f>IF(ISERROR(VLOOKUP($A16,Points!$A$2:$B$75,2,FALSE)),0,VLOOKUP($A16,Points!$A$2:$B$75,2,FALSE))</f>
        <v>32</v>
      </c>
    </row>
    <row r="17" spans="1:9" ht="15">
      <c r="A17" s="61"/>
      <c r="B17" s="61"/>
      <c r="C17" s="61"/>
      <c r="D17" s="62"/>
      <c r="E17" s="62"/>
      <c r="F17" s="62"/>
      <c r="G17" s="62"/>
      <c r="H17" s="61"/>
      <c r="I17">
        <f>IF(ISERROR(VLOOKUP($A17,Points!$A$2:$B$75,2,FALSE)),0,VLOOKUP($A17,Points!$A$2:$B$75,2,FALSE))</f>
        <v>0</v>
      </c>
    </row>
    <row r="18" spans="1:9" ht="15">
      <c r="A18" s="61"/>
      <c r="B18" s="61"/>
      <c r="C18" s="61"/>
      <c r="D18" s="62"/>
      <c r="E18" s="62"/>
      <c r="F18" s="62"/>
      <c r="G18" s="62"/>
      <c r="H18" s="61"/>
      <c r="I18">
        <f>IF(ISERROR(VLOOKUP($A18,Points!$A$2:$B$75,2,FALSE)),0,VLOOKUP($A18,Points!$A$2:$B$75,2,FALSE))</f>
        <v>0</v>
      </c>
    </row>
    <row r="19" spans="1:9" ht="15">
      <c r="A19" s="61"/>
      <c r="B19" s="61"/>
      <c r="C19" s="61"/>
      <c r="D19" s="62"/>
      <c r="E19" s="62"/>
      <c r="F19" s="62"/>
      <c r="G19" s="62"/>
      <c r="H19" s="61"/>
      <c r="I19">
        <f>IF(ISERROR(VLOOKUP($A19,Points!$A$2:$B$75,2,FALSE)),0,VLOOKUP($A19,Points!$A$2:$B$75,2,FALSE))</f>
        <v>0</v>
      </c>
    </row>
    <row r="20" spans="1:9" ht="15">
      <c r="A20" s="61"/>
      <c r="B20" s="61"/>
      <c r="C20" s="61"/>
      <c r="D20" s="62"/>
      <c r="E20" s="62"/>
      <c r="F20" s="62"/>
      <c r="G20" s="62"/>
      <c r="H20" s="61"/>
      <c r="I20">
        <f>IF(ISERROR(VLOOKUP($A20,Points!$A$2:$B$75,2,FALSE)),0,VLOOKUP($A20,Points!$A$2:$B$75,2,FALSE))</f>
        <v>0</v>
      </c>
    </row>
    <row r="21" spans="1:9" ht="15">
      <c r="A21" s="61"/>
      <c r="B21" s="61"/>
      <c r="C21" s="61"/>
      <c r="D21" s="62"/>
      <c r="E21" s="62"/>
      <c r="F21" s="62"/>
      <c r="G21" s="62"/>
      <c r="H21" s="61"/>
      <c r="I21">
        <f>IF(ISERROR(VLOOKUP($A21,Points!$A$2:$B$75,2,FALSE)),0,VLOOKUP($A21,Points!$A$2:$B$75,2,FALSE))</f>
        <v>0</v>
      </c>
    </row>
    <row r="22" spans="1:9" ht="15">
      <c r="A22" s="61"/>
      <c r="B22" s="61"/>
      <c r="C22" s="61"/>
      <c r="D22" s="62"/>
      <c r="E22" s="62"/>
      <c r="F22" s="62"/>
      <c r="G22" s="62"/>
      <c r="H22" s="61"/>
      <c r="I22">
        <f>IF(ISERROR(VLOOKUP($A22,Points!$A$2:$B$75,2,FALSE)),0,VLOOKUP($A22,Points!$A$2:$B$75,2,FALSE))</f>
        <v>0</v>
      </c>
    </row>
    <row r="23" spans="1:9" ht="15">
      <c r="A23" s="61" t="s">
        <v>29</v>
      </c>
      <c r="B23" s="61" t="s">
        <v>30</v>
      </c>
      <c r="C23" s="61" t="s">
        <v>16</v>
      </c>
      <c r="D23" s="62" t="s">
        <v>17</v>
      </c>
      <c r="E23" s="62" t="s">
        <v>18</v>
      </c>
      <c r="F23" s="62" t="s">
        <v>19</v>
      </c>
      <c r="G23" s="62" t="s">
        <v>20</v>
      </c>
      <c r="H23" s="61" t="s">
        <v>44</v>
      </c>
      <c r="I23">
        <f>IF(ISERROR(VLOOKUP($A23,Points!$A$2:$B$75,2,FALSE)),0,VLOOKUP($A23,Points!$A$2:$B$75,2,FALSE))</f>
        <v>0</v>
      </c>
    </row>
    <row r="24" spans="1:9" ht="15">
      <c r="A24" s="61">
        <v>1</v>
      </c>
      <c r="B24" s="61">
        <v>71</v>
      </c>
      <c r="C24" s="61" t="s">
        <v>51</v>
      </c>
      <c r="D24" s="8">
        <v>0.00041504629629629633</v>
      </c>
      <c r="E24" s="8">
        <v>0.00041226851851851857</v>
      </c>
      <c r="F24" s="8">
        <v>0.0004098379629629629</v>
      </c>
      <c r="G24" s="8">
        <v>0.0008221064814814814</v>
      </c>
      <c r="H24" s="61">
        <v>0</v>
      </c>
      <c r="I24">
        <f>IF(ISERROR(VLOOKUP($A24,Points!$A$2:$B$75,2,FALSE)),0,VLOOKUP($A24,Points!$A$2:$B$75,2,FALSE))</f>
        <v>100</v>
      </c>
    </row>
    <row r="25" spans="1:9" ht="15">
      <c r="A25" s="61">
        <v>2</v>
      </c>
      <c r="B25" s="61">
        <v>102</v>
      </c>
      <c r="C25" s="61" t="s">
        <v>67</v>
      </c>
      <c r="D25" s="8">
        <v>0.0004142361111111111</v>
      </c>
      <c r="E25" s="8">
        <v>0.0004114583333333333</v>
      </c>
      <c r="F25" s="8">
        <v>0.00041458333333333326</v>
      </c>
      <c r="G25" s="8">
        <v>0.0008256944444444444</v>
      </c>
      <c r="H25" s="61">
        <v>3.62</v>
      </c>
      <c r="I25">
        <f>IF(ISERROR(VLOOKUP($A25,Points!$A$2:$B$75,2,FALSE)),0,VLOOKUP($A25,Points!$A$2:$B$75,2,FALSE))</f>
        <v>80</v>
      </c>
    </row>
    <row r="26" spans="1:9" ht="15">
      <c r="A26" s="61">
        <v>3</v>
      </c>
      <c r="B26" s="61">
        <v>65</v>
      </c>
      <c r="C26" s="61" t="s">
        <v>54</v>
      </c>
      <c r="D26" s="62" t="s">
        <v>21</v>
      </c>
      <c r="E26" s="62">
        <v>0.00041469907407407406</v>
      </c>
      <c r="F26" s="62">
        <v>0.00041875</v>
      </c>
      <c r="G26" s="62">
        <v>0.000833449074074074</v>
      </c>
      <c r="H26" s="61">
        <v>11.45</v>
      </c>
      <c r="I26">
        <f>IF(ISERROR(VLOOKUP($A26,Points!$A$2:$B$75,2,FALSE)),0,VLOOKUP($A26,Points!$A$2:$B$75,2,FALSE))</f>
        <v>60</v>
      </c>
    </row>
    <row r="27" spans="1:9" ht="15">
      <c r="A27" s="61">
        <v>4</v>
      </c>
      <c r="B27" s="61">
        <v>95</v>
      </c>
      <c r="C27" s="61" t="s">
        <v>11</v>
      </c>
      <c r="D27" s="62">
        <v>0.00043125</v>
      </c>
      <c r="E27" s="62">
        <v>0.0004168981481481482</v>
      </c>
      <c r="F27" s="62">
        <v>0.0004228009259259259</v>
      </c>
      <c r="G27" s="62">
        <v>0.0008396990740740742</v>
      </c>
      <c r="H27" s="61">
        <v>17.76</v>
      </c>
      <c r="I27">
        <f>IF(ISERROR(VLOOKUP($A27,Points!$A$2:$B$75,2,FALSE)),0,VLOOKUP($A27,Points!$A$2:$B$75,2,FALSE))</f>
        <v>50</v>
      </c>
    </row>
    <row r="28" spans="1:9" ht="15">
      <c r="A28" s="61">
        <v>5</v>
      </c>
      <c r="B28" s="61">
        <v>66</v>
      </c>
      <c r="C28" s="61" t="s">
        <v>81</v>
      </c>
      <c r="D28" s="62">
        <v>0.00042488425925925924</v>
      </c>
      <c r="E28" s="62">
        <v>0.0004170138888888889</v>
      </c>
      <c r="F28" s="62" t="s">
        <v>21</v>
      </c>
      <c r="G28" s="62">
        <v>0.000841898148148148</v>
      </c>
      <c r="H28" s="61">
        <v>19.98</v>
      </c>
      <c r="I28">
        <f>IF(ISERROR(VLOOKUP($A28,Points!$A$2:$B$75,2,FALSE)),0,VLOOKUP($A28,Points!$A$2:$B$75,2,FALSE))</f>
        <v>45</v>
      </c>
    </row>
    <row r="29" spans="1:9" ht="15">
      <c r="A29" s="61">
        <v>6</v>
      </c>
      <c r="B29" s="61">
        <v>72</v>
      </c>
      <c r="C29" s="61" t="s">
        <v>8</v>
      </c>
      <c r="D29" s="62">
        <v>0.0004311342592592593</v>
      </c>
      <c r="E29" s="62">
        <v>0.0004219907407407408</v>
      </c>
      <c r="F29" s="62">
        <v>0.000425</v>
      </c>
      <c r="G29" s="62">
        <v>0.0008469907407407407</v>
      </c>
      <c r="H29" s="61">
        <v>25.12</v>
      </c>
      <c r="I29">
        <f>IF(ISERROR(VLOOKUP($A29,Points!$A$2:$B$75,2,FALSE)),0,VLOOKUP($A29,Points!$A$2:$B$75,2,FALSE))</f>
        <v>40</v>
      </c>
    </row>
    <row r="30" spans="1:9" ht="15">
      <c r="A30" s="61">
        <v>7</v>
      </c>
      <c r="B30" s="61">
        <v>81</v>
      </c>
      <c r="C30" s="61" t="s">
        <v>52</v>
      </c>
      <c r="D30" s="62">
        <v>0.0004280092592592592</v>
      </c>
      <c r="E30" s="62">
        <v>0.00043078703703703703</v>
      </c>
      <c r="F30" s="62" t="s">
        <v>21</v>
      </c>
      <c r="G30" s="62">
        <v>0.0008587962962962963</v>
      </c>
      <c r="H30" s="61">
        <v>37.04</v>
      </c>
      <c r="I30">
        <f>IF(ISERROR(VLOOKUP($A30,Points!$A$2:$B$75,2,FALSE)),0,VLOOKUP($A30,Points!$A$2:$B$75,2,FALSE))</f>
        <v>36</v>
      </c>
    </row>
    <row r="31" spans="1:9" ht="15">
      <c r="A31" s="61">
        <v>8</v>
      </c>
      <c r="B31" s="61">
        <v>75</v>
      </c>
      <c r="C31" s="61" t="s">
        <v>4</v>
      </c>
      <c r="D31" s="62">
        <v>0.00043402777777777775</v>
      </c>
      <c r="E31" s="62">
        <v>0.0004342592592592593</v>
      </c>
      <c r="F31" s="62">
        <v>0.0004342592592592593</v>
      </c>
      <c r="G31" s="62">
        <v>0.0008682870370370371</v>
      </c>
      <c r="H31" s="61">
        <v>46.62</v>
      </c>
      <c r="I31">
        <f>IF(ISERROR(VLOOKUP($A31,Points!$A$2:$B$75,2,FALSE)),0,VLOOKUP($A31,Points!$A$2:$B$75,2,FALSE))</f>
        <v>32</v>
      </c>
    </row>
    <row r="32" spans="1:9" ht="15">
      <c r="A32" s="61">
        <v>9</v>
      </c>
      <c r="B32" s="61">
        <v>87</v>
      </c>
      <c r="C32" s="61" t="s">
        <v>147</v>
      </c>
      <c r="D32" s="62">
        <v>0.0004528935185185185</v>
      </c>
      <c r="E32" s="62">
        <v>0.00045266203703703706</v>
      </c>
      <c r="F32" s="62">
        <v>0.0004400462962962963</v>
      </c>
      <c r="G32" s="62">
        <v>0.0008927083333333331</v>
      </c>
      <c r="H32" s="61">
        <v>71.28</v>
      </c>
      <c r="I32">
        <f>IF(ISERROR(VLOOKUP($A32,Points!$A$2:$B$75,2,FALSE)),0,VLOOKUP($A32,Points!$A$2:$B$75,2,FALSE))</f>
        <v>29</v>
      </c>
    </row>
    <row r="33" spans="1:9" ht="15">
      <c r="A33" s="61">
        <v>10</v>
      </c>
      <c r="B33" s="61">
        <v>59</v>
      </c>
      <c r="C33" s="61" t="s">
        <v>13</v>
      </c>
      <c r="D33" s="62">
        <v>0.00046585648148148143</v>
      </c>
      <c r="E33" s="62">
        <v>0.0004556712962962963</v>
      </c>
      <c r="F33" s="62">
        <v>0.0004600694444444444</v>
      </c>
      <c r="G33" s="62">
        <v>0.0009157407407407407</v>
      </c>
      <c r="H33" s="61">
        <v>94.53</v>
      </c>
      <c r="I33">
        <f>IF(ISERROR(VLOOKUP($A33,Points!$A$2:$B$75,2,FALSE)),0,VLOOKUP($A33,Points!$A$2:$B$75,2,FALSE))</f>
        <v>26</v>
      </c>
    </row>
    <row r="34" spans="1:9" ht="15">
      <c r="A34" s="61">
        <v>11</v>
      </c>
      <c r="B34" s="61">
        <v>68</v>
      </c>
      <c r="C34" s="61" t="s">
        <v>56</v>
      </c>
      <c r="D34" s="62">
        <v>0.000465162037037037</v>
      </c>
      <c r="E34" s="62">
        <v>0.0004615740740740741</v>
      </c>
      <c r="F34" s="62">
        <v>0.00045960648148148147</v>
      </c>
      <c r="G34" s="62">
        <v>0.0009211805555555556</v>
      </c>
      <c r="H34" s="61">
        <v>100.03</v>
      </c>
      <c r="I34">
        <f>IF(ISERROR(VLOOKUP($A34,Points!$A$2:$B$75,2,FALSE)),0,VLOOKUP($A34,Points!$A$2:$B$75,2,FALSE))</f>
        <v>24</v>
      </c>
    </row>
    <row r="35" spans="1:9" ht="15">
      <c r="A35" s="61">
        <v>12</v>
      </c>
      <c r="B35" s="61">
        <v>104</v>
      </c>
      <c r="C35" s="61" t="s">
        <v>115</v>
      </c>
      <c r="D35" s="62">
        <v>0.0005047453703703704</v>
      </c>
      <c r="E35" s="62">
        <v>0.0004726851851851852</v>
      </c>
      <c r="F35" s="62">
        <v>0.00047256944444444446</v>
      </c>
      <c r="G35" s="62">
        <v>0.0009452546296296297</v>
      </c>
      <c r="H35" s="61">
        <v>124.33</v>
      </c>
      <c r="I35">
        <f>IF(ISERROR(VLOOKUP($A35,Points!$A$2:$B$75,2,FALSE)),0,VLOOKUP($A35,Points!$A$2:$B$75,2,FALSE))</f>
        <v>22</v>
      </c>
    </row>
    <row r="36" spans="1:9" ht="15">
      <c r="A36" s="61">
        <v>13</v>
      </c>
      <c r="B36" s="61">
        <v>33</v>
      </c>
      <c r="C36" s="61" t="s">
        <v>43</v>
      </c>
      <c r="D36" s="62">
        <v>0.00047604166666666666</v>
      </c>
      <c r="E36" s="62">
        <v>0.000472800925925926</v>
      </c>
      <c r="F36" s="62">
        <v>0.00047708333333333327</v>
      </c>
      <c r="G36" s="62">
        <v>0.0009488425925925927</v>
      </c>
      <c r="H36" s="61">
        <v>127.95</v>
      </c>
      <c r="I36">
        <f>IF(ISERROR(VLOOKUP($A36,Points!$A$2:$B$75,2,FALSE)),0,VLOOKUP($A36,Points!$A$2:$B$75,2,FALSE))</f>
        <v>20</v>
      </c>
    </row>
    <row r="37" spans="1:9" ht="15">
      <c r="A37" s="61">
        <v>14</v>
      </c>
      <c r="B37" s="61">
        <v>49</v>
      </c>
      <c r="C37" s="61" t="s">
        <v>15</v>
      </c>
      <c r="D37" s="62">
        <v>0.0004874999999999999</v>
      </c>
      <c r="E37" s="62">
        <v>0.00048379629629629624</v>
      </c>
      <c r="F37" s="62">
        <v>0.0004790509259259259</v>
      </c>
      <c r="G37" s="62">
        <v>0.0009628472222222223</v>
      </c>
      <c r="H37" s="61">
        <v>142.09</v>
      </c>
      <c r="I37">
        <f>IF(ISERROR(VLOOKUP($A37,Points!$A$2:$B$75,2,FALSE)),0,VLOOKUP($A37,Points!$A$2:$B$75,2,FALSE))</f>
        <v>18</v>
      </c>
    </row>
    <row r="38" spans="1:9" ht="15">
      <c r="A38" s="61">
        <v>15</v>
      </c>
      <c r="B38" s="61">
        <v>28</v>
      </c>
      <c r="C38" s="61" t="s">
        <v>7</v>
      </c>
      <c r="D38" s="62">
        <v>0.0004833333333333333</v>
      </c>
      <c r="E38" s="62">
        <v>0.00048368055555555556</v>
      </c>
      <c r="F38" s="62">
        <v>0.0004983796296296296</v>
      </c>
      <c r="G38" s="62">
        <v>0.0009670138888888889</v>
      </c>
      <c r="H38" s="61">
        <v>146.3</v>
      </c>
      <c r="I38">
        <f>IF(ISERROR(VLOOKUP($A38,Points!$A$2:$B$75,2,FALSE)),0,VLOOKUP($A38,Points!$A$2:$B$75,2,FALSE))</f>
        <v>16</v>
      </c>
    </row>
    <row r="39" spans="1:9" ht="15">
      <c r="A39" s="61">
        <v>16</v>
      </c>
      <c r="B39" s="61">
        <v>86</v>
      </c>
      <c r="C39" s="61" t="s">
        <v>57</v>
      </c>
      <c r="D39" s="62">
        <v>0.0005072916666666666</v>
      </c>
      <c r="E39" s="62">
        <v>0.0004810185185185185</v>
      </c>
      <c r="F39" s="62">
        <v>0.0004990740740740741</v>
      </c>
      <c r="G39" s="62">
        <v>0.0009800925925925925</v>
      </c>
      <c r="H39" s="61">
        <v>159.5</v>
      </c>
      <c r="I39">
        <f>IF(ISERROR(VLOOKUP($A39,Points!$A$2:$B$75,2,FALSE)),0,VLOOKUP($A39,Points!$A$2:$B$75,2,FALSE))</f>
        <v>15</v>
      </c>
    </row>
    <row r="40" spans="1:9" ht="15">
      <c r="A40" s="61">
        <v>17</v>
      </c>
      <c r="B40" s="61">
        <v>37</v>
      </c>
      <c r="C40" s="61" t="s">
        <v>45</v>
      </c>
      <c r="D40" s="62">
        <v>0.0004854166666666666</v>
      </c>
      <c r="E40" s="62">
        <v>0.000497337962962963</v>
      </c>
      <c r="F40" s="62">
        <v>0.0005001157407407408</v>
      </c>
      <c r="G40" s="62">
        <v>0.0009827546296296296</v>
      </c>
      <c r="H40" s="61">
        <v>162.19</v>
      </c>
      <c r="I40">
        <f>IF(ISERROR(VLOOKUP($A40,Points!$A$2:$B$75,2,FALSE)),0,VLOOKUP($A40,Points!$A$2:$B$75,2,FALSE))</f>
        <v>14</v>
      </c>
    </row>
    <row r="41" spans="1:9" ht="15">
      <c r="A41" s="61">
        <v>18</v>
      </c>
      <c r="B41" s="61">
        <v>25</v>
      </c>
      <c r="C41" s="61" t="s">
        <v>5</v>
      </c>
      <c r="D41" s="62">
        <v>0.0005081018518518519</v>
      </c>
      <c r="E41" s="62">
        <v>0.0004959490740740741</v>
      </c>
      <c r="F41" s="62">
        <v>0.0004927083333333334</v>
      </c>
      <c r="G41" s="62">
        <v>0.0009886574074074075</v>
      </c>
      <c r="H41" s="61">
        <v>168.15</v>
      </c>
      <c r="I41">
        <f>IF(ISERROR(VLOOKUP($A41,Points!$A$2:$B$75,2,FALSE)),0,VLOOKUP($A41,Points!$A$2:$B$75,2,FALSE))</f>
        <v>13</v>
      </c>
    </row>
    <row r="42" spans="1:9" ht="15">
      <c r="A42" s="61">
        <v>19</v>
      </c>
      <c r="B42" s="61">
        <v>74</v>
      </c>
      <c r="C42" s="61" t="s">
        <v>50</v>
      </c>
      <c r="D42" s="62">
        <v>0.0005265046296296296</v>
      </c>
      <c r="E42" s="62">
        <v>0.000529861111111111</v>
      </c>
      <c r="F42" s="62">
        <v>0.000514699074074074</v>
      </c>
      <c r="G42" s="62">
        <v>0.0010412037037037037</v>
      </c>
      <c r="H42" s="61">
        <v>221.2</v>
      </c>
      <c r="I42">
        <f>IF(ISERROR(VLOOKUP($A42,Points!$A$2:$B$75,2,FALSE)),0,VLOOKUP($A42,Points!$A$2:$B$75,2,FALSE))</f>
        <v>12</v>
      </c>
    </row>
    <row r="43" spans="1:9" ht="15">
      <c r="A43" s="61">
        <v>20</v>
      </c>
      <c r="B43" s="61">
        <v>27</v>
      </c>
      <c r="C43" s="61" t="s">
        <v>12</v>
      </c>
      <c r="D43" s="62">
        <v>0.0005306712962962963</v>
      </c>
      <c r="E43" s="62">
        <v>0.0005175925925925926</v>
      </c>
      <c r="F43" s="62">
        <v>0.0005300925925925925</v>
      </c>
      <c r="G43" s="62">
        <v>0.0010476851851851851</v>
      </c>
      <c r="H43" s="61">
        <v>227.74</v>
      </c>
      <c r="I43">
        <f>IF(ISERROR(VLOOKUP($A43,Points!$A$2:$B$75,2,FALSE)),0,VLOOKUP($A43,Points!$A$2:$B$75,2,FALSE))</f>
        <v>11</v>
      </c>
    </row>
    <row r="44" spans="1:9" ht="15">
      <c r="A44" s="61">
        <v>21</v>
      </c>
      <c r="B44" s="61">
        <v>21</v>
      </c>
      <c r="C44" s="61" t="s">
        <v>46</v>
      </c>
      <c r="D44" s="62">
        <v>0.0005398148148148148</v>
      </c>
      <c r="E44" s="62">
        <v>0.0005274305555555555</v>
      </c>
      <c r="F44" s="62">
        <v>0.0005256944444444444</v>
      </c>
      <c r="G44" s="62">
        <v>0.001053125</v>
      </c>
      <c r="H44" s="61">
        <v>233.24</v>
      </c>
      <c r="I44">
        <f>IF(ISERROR(VLOOKUP($A44,Points!$A$2:$B$75,2,FALSE)),0,VLOOKUP($A44,Points!$A$2:$B$75,2,FALSE))</f>
        <v>10</v>
      </c>
    </row>
    <row r="45" spans="1:9" ht="12.75">
      <c r="A45" s="30">
        <v>22</v>
      </c>
      <c r="B45" s="30">
        <v>58</v>
      </c>
      <c r="C45" s="30" t="s">
        <v>118</v>
      </c>
      <c r="D45" s="8">
        <v>0.0005313657407407408</v>
      </c>
      <c r="E45" s="8">
        <v>0.0005355324074074074</v>
      </c>
      <c r="F45" s="8">
        <v>0.0005271990740740741</v>
      </c>
      <c r="G45" s="8">
        <v>0.001058564814814815</v>
      </c>
      <c r="H45" s="30">
        <v>238.73</v>
      </c>
      <c r="I45">
        <f>IF(ISERROR(VLOOKUP($A45,Points!$A$2:$B$75,2,FALSE)),0,VLOOKUP($A45,Points!$A$2:$B$75,2,FALSE))</f>
        <v>9</v>
      </c>
    </row>
    <row r="46" spans="1:9" ht="12.75">
      <c r="A46" s="30">
        <v>23</v>
      </c>
      <c r="B46" s="30">
        <v>32</v>
      </c>
      <c r="C46" s="30" t="s">
        <v>142</v>
      </c>
      <c r="D46" s="8">
        <v>0.0005554398148148149</v>
      </c>
      <c r="E46" s="8">
        <v>0.0005572916666666667</v>
      </c>
      <c r="F46" s="8">
        <v>0.0005464120370370371</v>
      </c>
      <c r="G46" s="8">
        <v>0.001101851851851852</v>
      </c>
      <c r="H46" s="30">
        <v>282.43</v>
      </c>
      <c r="I46">
        <f>IF(ISERROR(VLOOKUP($A46,Points!$A$2:$B$75,2,FALSE)),0,VLOOKUP($A46,Points!$A$2:$B$75,2,FALSE))</f>
        <v>8</v>
      </c>
    </row>
    <row r="47" spans="1:9" ht="12.75">
      <c r="A47" s="30">
        <v>24</v>
      </c>
      <c r="B47" s="30">
        <v>41</v>
      </c>
      <c r="C47" s="30" t="s">
        <v>89</v>
      </c>
      <c r="D47" s="8" t="s">
        <v>21</v>
      </c>
      <c r="E47" s="8">
        <v>0.0005331018518518519</v>
      </c>
      <c r="F47" s="8" t="s">
        <v>128</v>
      </c>
      <c r="G47" s="8" t="s">
        <v>130</v>
      </c>
      <c r="I47">
        <f>IF(ISERROR(VLOOKUP($A47,Points!$A$2:$B$75,2,FALSE)),0,VLOOKUP($A47,Points!$A$2:$B$75,2,FALSE))</f>
        <v>7</v>
      </c>
    </row>
    <row r="48" spans="1:9" ht="15">
      <c r="A48" s="61"/>
      <c r="B48" s="61"/>
      <c r="C48" s="61"/>
      <c r="D48" s="62"/>
      <c r="E48" s="62"/>
      <c r="F48" s="62"/>
      <c r="G48" s="62"/>
      <c r="H48" s="61"/>
      <c r="I48">
        <f>IF(ISERROR(VLOOKUP($A48,Points!$A$2:$B$75,2,FALSE)),0,VLOOKUP($A48,Points!$A$2:$B$75,2,FALSE))</f>
        <v>0</v>
      </c>
    </row>
    <row r="49" spans="1:9" ht="15">
      <c r="A49" s="61"/>
      <c r="B49" s="61"/>
      <c r="C49" s="61"/>
      <c r="D49" s="62"/>
      <c r="E49" s="62"/>
      <c r="F49" s="62"/>
      <c r="G49" s="62"/>
      <c r="H49" s="61"/>
      <c r="I49">
        <f>IF(ISERROR(VLOOKUP($A49,Points!$A$2:$B$75,2,FALSE)),0,VLOOKUP($A49,Points!$A$2:$B$75,2,FALSE))</f>
        <v>0</v>
      </c>
    </row>
    <row r="50" spans="1:9" ht="15">
      <c r="A50" s="61"/>
      <c r="B50" s="61"/>
      <c r="C50" s="61"/>
      <c r="D50" s="62"/>
      <c r="E50" s="62"/>
      <c r="F50" s="62"/>
      <c r="G50" s="62"/>
      <c r="H50" s="61"/>
      <c r="I50">
        <f>IF(ISERROR(VLOOKUP($A50,Points!$A$2:$B$75,2,FALSE)),0,VLOOKUP($A50,Points!$A$2:$B$75,2,FALSE))</f>
        <v>0</v>
      </c>
    </row>
    <row r="51" spans="1:9" ht="15">
      <c r="A51" s="61"/>
      <c r="B51" s="61"/>
      <c r="C51" s="61"/>
      <c r="D51" s="62"/>
      <c r="E51" s="62"/>
      <c r="F51" s="62"/>
      <c r="G51" s="62"/>
      <c r="H51" s="61"/>
      <c r="I51">
        <f>IF(ISERROR(VLOOKUP($A51,Points!$A$2:$B$75,2,FALSE)),0,VLOOKUP($A51,Points!$A$2:$B$75,2,FALSE))</f>
        <v>0</v>
      </c>
    </row>
    <row r="52" spans="1:9" ht="15">
      <c r="A52" s="61"/>
      <c r="B52" s="61"/>
      <c r="C52" s="61"/>
      <c r="D52" s="61"/>
      <c r="E52" s="61"/>
      <c r="F52" s="61"/>
      <c r="G52" s="61"/>
      <c r="H52" s="61"/>
      <c r="I52">
        <f>IF(ISERROR(VLOOKUP($A52,Points!$A$2:$B$75,2,FALSE)),0,VLOOKUP($A52,Points!$A$2:$B$75,2,FALSE))</f>
        <v>0</v>
      </c>
    </row>
    <row r="53" spans="1:9" ht="12.75">
      <c r="A53" s="30" t="s">
        <v>35</v>
      </c>
      <c r="D53" s="8"/>
      <c r="E53" s="8"/>
      <c r="F53" s="8"/>
      <c r="G53" s="8"/>
      <c r="I53">
        <f>IF(ISERROR(VLOOKUP($A53,Points!$A$2:$B$75,2,FALSE)),0,VLOOKUP($A53,Points!$A$2:$B$75,2,FALSE))</f>
        <v>0</v>
      </c>
    </row>
    <row r="54" spans="1:9" ht="12.75">
      <c r="A54" s="30" t="s">
        <v>38</v>
      </c>
      <c r="D54" s="8"/>
      <c r="E54" s="8"/>
      <c r="G54" s="8"/>
      <c r="I54">
        <f>IF(ISERROR(VLOOKUP($A54,Points!$A$2:$B$75,2,FALSE)),0,VLOOKUP($A54,Points!$A$2:$B$75,2,FALSE))</f>
        <v>0</v>
      </c>
    </row>
    <row r="55" spans="1:9" ht="12.75">
      <c r="A55" s="30" t="s">
        <v>39</v>
      </c>
      <c r="D55" s="8"/>
      <c r="E55" s="8"/>
      <c r="F55" s="8"/>
      <c r="G55" s="8"/>
      <c r="I55">
        <f>IF(ISERROR(VLOOKUP($A55,Points!$A$2:$B$75,2,FALSE)),0,VLOOKUP($A55,Points!$A$2:$B$75,2,FALSE))</f>
        <v>0</v>
      </c>
    </row>
    <row r="56" spans="4:9" ht="12.75">
      <c r="D56" s="8"/>
      <c r="E56" s="8"/>
      <c r="I56">
        <f>IF(ISERROR(VLOOKUP($A56,Points!$A$2:$B$75,2,FALSE)),0,VLOOKUP($A56,Points!$A$2:$B$75,2,FALSE))</f>
        <v>0</v>
      </c>
    </row>
    <row r="57" spans="4:9" ht="12.75">
      <c r="D57" s="8"/>
      <c r="E57" s="8"/>
      <c r="F57" s="8"/>
      <c r="G57" s="8"/>
      <c r="I57">
        <f>IF(ISERROR(VLOOKUP($A57,Points!$A$2:$B$75,2,FALSE)),0,VLOOKUP($A57,Points!$A$2:$B$75,2,FALSE))</f>
        <v>0</v>
      </c>
    </row>
    <row r="58" spans="4:9" ht="12.75">
      <c r="D58" s="8"/>
      <c r="E58" s="8"/>
      <c r="F58" s="8"/>
      <c r="G58" s="8"/>
      <c r="I58">
        <f>IF(ISERROR(VLOOKUP($A58,Points!$A$2:$B$75,2,FALSE)),0,VLOOKUP($A58,Points!$A$2:$B$75,2,FALSE))</f>
        <v>0</v>
      </c>
    </row>
    <row r="59" spans="4:9" ht="12.75">
      <c r="D59" s="8"/>
      <c r="E59" s="8"/>
      <c r="F59" s="8"/>
      <c r="G59" s="8"/>
      <c r="I59">
        <f>IF(ISERROR(VLOOKUP($A59,Points!$A$2:$B$75,2,FALSE)),0,VLOOKUP($A59,Points!$A$2:$B$75,2,FALSE))</f>
        <v>0</v>
      </c>
    </row>
    <row r="60" spans="4:9" ht="12.75">
      <c r="D60" s="8"/>
      <c r="E60" s="8"/>
      <c r="F60" s="8"/>
      <c r="G60" s="8"/>
      <c r="I60">
        <f>IF(ISERROR(VLOOKUP($A60,Points!$A$2:$B$75,2,FALSE)),0,VLOOKUP($A60,Points!$A$2:$B$75,2,FALSE))</f>
        <v>0</v>
      </c>
    </row>
    <row r="61" spans="4:9" ht="12.75">
      <c r="D61" s="8"/>
      <c r="E61" s="8"/>
      <c r="F61" s="8"/>
      <c r="G61" s="8"/>
      <c r="I61">
        <f>IF(ISERROR(VLOOKUP($A61,Points!$A$2:$B$75,2,FALSE)),0,VLOOKUP($A61,Points!$A$2:$B$75,2,FALSE))</f>
        <v>0</v>
      </c>
    </row>
    <row r="62" spans="4:9" ht="12.75">
      <c r="D62" s="8"/>
      <c r="E62" s="8"/>
      <c r="F62" s="8"/>
      <c r="G62" s="8"/>
      <c r="I62">
        <f>IF(ISERROR(VLOOKUP($A62,Points!$A$2:$B$75,2,FALSE)),0,VLOOKUP($A62,Points!$A$2:$B$75,2,FALSE))</f>
        <v>0</v>
      </c>
    </row>
    <row r="63" spans="4:9" ht="12.75">
      <c r="D63" s="8"/>
      <c r="E63" s="8"/>
      <c r="F63" s="8"/>
      <c r="G63" s="8"/>
      <c r="I63">
        <f>IF(ISERROR(VLOOKUP($A63,Points!$A$2:$B$75,2,FALSE)),0,VLOOKUP($A63,Points!$A$2:$B$75,2,FALSE))</f>
        <v>0</v>
      </c>
    </row>
    <row r="64" spans="4:9" ht="12.75">
      <c r="D64" s="8"/>
      <c r="E64" s="8"/>
      <c r="G64" s="8"/>
      <c r="I64">
        <f>IF(ISERROR(VLOOKUP($A64,Points!$A$2:$B$75,2,FALSE)),0,VLOOKUP($A64,Points!$A$2:$B$75,2,FALSE))</f>
        <v>0</v>
      </c>
    </row>
    <row r="65" spans="4:9" ht="12.75">
      <c r="D65" s="8"/>
      <c r="E65" s="8"/>
      <c r="F65" s="8"/>
      <c r="G65" s="8"/>
      <c r="I65">
        <f>IF(ISERROR(VLOOKUP($A65,Points!$A$2:$B$75,2,FALSE)),0,VLOOKUP($A65,Points!$A$2:$B$75,2,FALSE))</f>
        <v>0</v>
      </c>
    </row>
    <row r="66" ht="12.75">
      <c r="I66">
        <f>IF(ISERROR(VLOOKUP($A66,Points!$A$2:$B$75,2,FALSE)),0,VLOOKUP($A66,Points!$A$2:$B$75,2,FALSE))</f>
        <v>0</v>
      </c>
    </row>
    <row r="67" ht="12.75">
      <c r="I67">
        <f>IF(ISERROR(VLOOKUP($A67,Points!$A$2:$B$75,2,FALSE)),0,VLOOKUP($A67,Points!$A$2:$B$75,2,FALSE))</f>
        <v>0</v>
      </c>
    </row>
    <row r="68" ht="12.75">
      <c r="I68">
        <f>IF(ISERROR(VLOOKUP(A68,Points!$A$2:$B$75,2,FALSE)),0,VLOOKUP(A68,Points!$A$2:$B$75,2,FALSE))</f>
        <v>0</v>
      </c>
    </row>
    <row r="69" ht="12.75">
      <c r="I69">
        <f>IF(ISERROR(VLOOKUP(A69,Points!$A$2:$B$75,2,FALSE)),0,VLOOKUP(A69,Points!$A$2:$B$75,2,FALSE))</f>
        <v>0</v>
      </c>
    </row>
    <row r="70" ht="12.75">
      <c r="I70">
        <f>IF(ISERROR(VLOOKUP(A70,Points!$A$2:$B$75,2,FALSE)),0,VLOOKUP(A70,Points!$A$2:$B$75,2,FALSE))</f>
        <v>0</v>
      </c>
    </row>
    <row r="71" ht="12.75">
      <c r="I71">
        <f>IF(ISERROR(VLOOKUP(A71,Points!$A$2:$B$75,2,FALSE)),0,VLOOKUP(A71,Points!$A$2:$B$75,2,FALSE))</f>
        <v>0</v>
      </c>
    </row>
    <row r="72" ht="12.75">
      <c r="I72">
        <f>IF(ISERROR(VLOOKUP(A72,Points!$A$2:$B$75,2,FALSE)),0,VLOOKUP(A72,Points!$A$2:$B$75,2,FALSE))</f>
        <v>0</v>
      </c>
    </row>
    <row r="73" ht="12.75">
      <c r="I73">
        <f>IF(ISERROR(VLOOKUP(A73,Points!$A$2:$B$75,2,FALSE)),0,VLOOKUP(A73,Points!$A$2:$B$75,2,FALSE))</f>
        <v>0</v>
      </c>
    </row>
    <row r="74" ht="12.75">
      <c r="I74">
        <f>IF(ISERROR(VLOOKUP(A74,Points!$A$2:$B$75,2,FALSE)),0,VLOOKUP(A74,Points!$A$2:$B$75,2,FALSE))</f>
        <v>0</v>
      </c>
    </row>
    <row r="75" ht="12.75">
      <c r="I75">
        <f>IF(ISERROR(VLOOKUP(A75,Points!$A$2:$B$75,2,FALSE)),0,VLOOKUP(A75,Points!$A$2:$B$75,2,FALSE))</f>
        <v>0</v>
      </c>
    </row>
    <row r="76" ht="12.75">
      <c r="I76">
        <f>IF(ISERROR(VLOOKUP(A76,Points!$A$2:$B$75,2,FALSE)),0,VLOOKUP(A76,Points!$A$2:$B$75,2,FALSE))</f>
        <v>0</v>
      </c>
    </row>
    <row r="77" ht="12.75">
      <c r="I77">
        <f>IF(ISERROR(VLOOKUP(A77,Points!$A$2:$B$75,2,FALSE)),0,VLOOKUP(A77,Points!$A$2:$B$75,2,FALSE))</f>
        <v>0</v>
      </c>
    </row>
    <row r="78" ht="12.75">
      <c r="I78">
        <f>IF(ISERROR(VLOOKUP(A78,Points!$A$2:$B$75,2,FALSE)),0,VLOOKUP(A78,Points!$A$2:$B$75,2,FALSE))</f>
        <v>0</v>
      </c>
    </row>
    <row r="79" ht="12.75">
      <c r="I79">
        <f>IF(ISERROR(VLOOKUP(A79,Points!$A$2:$B$75,2,FALSE)),0,VLOOKUP(A79,Points!$A$2:$B$75,2,FALSE))</f>
        <v>0</v>
      </c>
    </row>
    <row r="80" ht="12.75">
      <c r="I80">
        <f>IF(ISERROR(VLOOKUP(A80,Points!$A$2:$B$75,2,FALSE)),0,VLOOKUP(A80,Points!$A$2:$B$75,2,FALSE))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23">
      <selection activeCell="J57" sqref="J57"/>
    </sheetView>
  </sheetViews>
  <sheetFormatPr defaultColWidth="9.140625" defaultRowHeight="12.75"/>
  <cols>
    <col min="1" max="1" width="6.28125" style="50" customWidth="1"/>
    <col min="2" max="2" width="8.57421875" style="44" customWidth="1"/>
    <col min="3" max="3" width="22.57421875" style="44" customWidth="1"/>
    <col min="4" max="6" width="9.140625" style="44" customWidth="1"/>
    <col min="7" max="7" width="10.8515625" style="44" customWidth="1"/>
    <col min="8" max="8" width="11.421875" style="44" customWidth="1"/>
    <col min="9" max="9" width="9.140625" style="46" customWidth="1"/>
    <col min="10" max="16384" width="9.140625" style="30" customWidth="1"/>
  </cols>
  <sheetData>
    <row r="1" ht="15">
      <c r="A1" s="61" t="s">
        <v>35</v>
      </c>
    </row>
    <row r="2" ht="15">
      <c r="A2" s="61" t="s">
        <v>36</v>
      </c>
    </row>
    <row r="3" ht="15">
      <c r="A3" s="61" t="s">
        <v>156</v>
      </c>
    </row>
    <row r="4" ht="15">
      <c r="A4" s="61" t="s">
        <v>157</v>
      </c>
    </row>
    <row r="5" ht="15">
      <c r="A5" s="61" t="s">
        <v>35</v>
      </c>
    </row>
    <row r="6" ht="15">
      <c r="A6" s="61" t="s">
        <v>48</v>
      </c>
    </row>
    <row r="7" spans="1:6" ht="15">
      <c r="A7" s="61" t="s">
        <v>49</v>
      </c>
      <c r="D7" s="45"/>
      <c r="E7" s="45"/>
      <c r="F7" s="45"/>
    </row>
    <row r="8" spans="1:9" ht="15">
      <c r="A8" s="61" t="s">
        <v>29</v>
      </c>
      <c r="B8" s="44" t="s">
        <v>30</v>
      </c>
      <c r="C8" s="44" t="s">
        <v>16</v>
      </c>
      <c r="D8" s="45" t="s">
        <v>17</v>
      </c>
      <c r="E8" s="45" t="s">
        <v>18</v>
      </c>
      <c r="F8" s="45" t="s">
        <v>19</v>
      </c>
      <c r="G8" s="45" t="s">
        <v>20</v>
      </c>
      <c r="H8" s="44" t="s">
        <v>44</v>
      </c>
      <c r="I8" s="47" t="s">
        <v>1</v>
      </c>
    </row>
    <row r="9" spans="1:9" ht="15">
      <c r="A9" s="61">
        <v>1</v>
      </c>
      <c r="B9" s="44">
        <v>3</v>
      </c>
      <c r="C9" s="44" t="s">
        <v>41</v>
      </c>
      <c r="D9" s="45">
        <v>0.000434837962962963</v>
      </c>
      <c r="E9" s="45">
        <v>0.000421875</v>
      </c>
      <c r="F9" s="45">
        <v>0.00043182870370370375</v>
      </c>
      <c r="G9" s="45">
        <v>0.0008537037037037037</v>
      </c>
      <c r="H9" s="44">
        <v>0</v>
      </c>
      <c r="I9" s="46">
        <f>IF(ISERROR(VLOOKUP($A9,Points!$A$2:$B$72,2,FALSE)),0,VLOOKUP($A9,Points!$A$2:$B$72,2,FALSE))</f>
        <v>100</v>
      </c>
    </row>
    <row r="10" spans="1:9" ht="15">
      <c r="A10" s="61">
        <v>2</v>
      </c>
      <c r="B10" s="44">
        <v>12</v>
      </c>
      <c r="C10" s="44" t="s">
        <v>154</v>
      </c>
      <c r="D10" s="45">
        <v>0.00047187500000000007</v>
      </c>
      <c r="E10" s="45">
        <v>0.0004776620370370371</v>
      </c>
      <c r="F10" s="45">
        <v>0.0004752314814814815</v>
      </c>
      <c r="G10" s="45">
        <v>0.0009471064814814814</v>
      </c>
      <c r="H10" s="44">
        <v>90.81</v>
      </c>
      <c r="I10" s="46">
        <f>IF(ISERROR(VLOOKUP($A10,Points!$A$2:$B$72,2,FALSE)),0,VLOOKUP($A10,Points!$A$2:$B$72,2,FALSE))</f>
        <v>80</v>
      </c>
    </row>
    <row r="11" spans="1:9" ht="15">
      <c r="A11" s="61">
        <v>3</v>
      </c>
      <c r="B11" s="44">
        <v>5</v>
      </c>
      <c r="C11" s="44" t="s">
        <v>70</v>
      </c>
      <c r="D11" s="45">
        <v>0.0004866898148148148</v>
      </c>
      <c r="E11" s="45">
        <v>0.00047546296296296296</v>
      </c>
      <c r="F11" s="45">
        <v>0.00047592592592592587</v>
      </c>
      <c r="G11" s="45">
        <v>0.0009513888888888889</v>
      </c>
      <c r="H11" s="44">
        <v>94.97</v>
      </c>
      <c r="I11" s="46">
        <f>IF(ISERROR(VLOOKUP($A11,Points!$A$2:$B$72,2,FALSE)),0,VLOOKUP($A11,Points!$A$2:$B$72,2,FALSE))</f>
        <v>60</v>
      </c>
    </row>
    <row r="12" spans="1:9" ht="15">
      <c r="A12" s="61">
        <v>4</v>
      </c>
      <c r="B12" s="44">
        <v>6</v>
      </c>
      <c r="C12" s="44" t="s">
        <v>63</v>
      </c>
      <c r="D12" s="45">
        <v>0.0004719907407407407</v>
      </c>
      <c r="E12" s="45">
        <v>0.00048159722222222224</v>
      </c>
      <c r="F12" s="45">
        <v>0.00048495370370370375</v>
      </c>
      <c r="G12" s="45">
        <v>0.0009535879629629629</v>
      </c>
      <c r="H12" s="44">
        <v>97.11</v>
      </c>
      <c r="I12" s="46">
        <f>IF(ISERROR(VLOOKUP($A12,Points!$A$2:$B$72,2,FALSE)),0,VLOOKUP($A12,Points!$A$2:$B$72,2,FALSE))</f>
        <v>50</v>
      </c>
    </row>
    <row r="13" spans="1:9" ht="15">
      <c r="A13" s="61">
        <v>5</v>
      </c>
      <c r="B13" s="44">
        <v>11</v>
      </c>
      <c r="C13" s="44" t="s">
        <v>153</v>
      </c>
      <c r="D13" s="45">
        <v>0.0004890046296296297</v>
      </c>
      <c r="E13" s="45">
        <v>0.0004859953703703704</v>
      </c>
      <c r="F13" s="45">
        <v>0.00048252314814814816</v>
      </c>
      <c r="G13" s="45">
        <v>0.0009685185185185186</v>
      </c>
      <c r="H13" s="44">
        <v>111.63</v>
      </c>
      <c r="I13" s="46">
        <f>IF(ISERROR(VLOOKUP($A13,Points!$A$2:$B$72,2,FALSE)),0,VLOOKUP($A13,Points!$A$2:$B$72,2,FALSE))</f>
        <v>45</v>
      </c>
    </row>
    <row r="14" spans="1:9" ht="15">
      <c r="A14" s="61">
        <v>6</v>
      </c>
      <c r="B14" s="44">
        <v>4</v>
      </c>
      <c r="C14" s="44" t="s">
        <v>127</v>
      </c>
      <c r="D14" s="45">
        <v>0.0004912037037037037</v>
      </c>
      <c r="E14" s="45">
        <v>0.0004943287037037037</v>
      </c>
      <c r="F14" s="45">
        <v>0.0005163194444444444</v>
      </c>
      <c r="G14" s="45">
        <v>0.0009855324074074074</v>
      </c>
      <c r="H14" s="44">
        <v>128.17</v>
      </c>
      <c r="I14" s="46">
        <f>IF(ISERROR(VLOOKUP($A14,Points!$A$2:$B$72,2,FALSE)),0,VLOOKUP($A14,Points!$A$2:$B$72,2,FALSE))</f>
        <v>40</v>
      </c>
    </row>
    <row r="15" spans="1:9" ht="15">
      <c r="A15" s="61">
        <v>7</v>
      </c>
      <c r="B15" s="44">
        <v>9</v>
      </c>
      <c r="C15" s="44" t="s">
        <v>91</v>
      </c>
      <c r="D15" s="45">
        <v>0.0005045138888888889</v>
      </c>
      <c r="E15" s="45">
        <v>0.0005121527777777778</v>
      </c>
      <c r="F15" s="45">
        <v>0.0005217592592592592</v>
      </c>
      <c r="G15" s="45">
        <v>0.0010166666666666666</v>
      </c>
      <c r="H15" s="44">
        <v>158.44</v>
      </c>
      <c r="I15" s="46">
        <f>IF(ISERROR(VLOOKUP($A15,Points!$A$2:$B$72,2,FALSE)),0,VLOOKUP($A15,Points!$A$2:$B$72,2,FALSE))</f>
        <v>36</v>
      </c>
    </row>
    <row r="16" spans="1:9" ht="15">
      <c r="A16" s="61">
        <v>8</v>
      </c>
      <c r="B16" s="44">
        <v>8</v>
      </c>
      <c r="C16" s="44" t="s">
        <v>136</v>
      </c>
      <c r="D16" s="45">
        <v>0.0005189814814814815</v>
      </c>
      <c r="E16" s="45">
        <v>0.0005101851851851852</v>
      </c>
      <c r="F16" s="45">
        <v>0.0005170138888888889</v>
      </c>
      <c r="G16" s="45">
        <v>0.0010271990740740743</v>
      </c>
      <c r="H16" s="44">
        <v>168.68</v>
      </c>
      <c r="I16" s="46">
        <f>IF(ISERROR(VLOOKUP($A16,Points!$A$2:$B$72,2,FALSE)),0,VLOOKUP($A16,Points!$A$2:$B$72,2,FALSE))</f>
        <v>32</v>
      </c>
    </row>
    <row r="17" spans="1:9" ht="15">
      <c r="A17" s="61"/>
      <c r="D17" s="45"/>
      <c r="E17" s="45"/>
      <c r="F17" s="45"/>
      <c r="G17" s="45"/>
      <c r="I17" s="46">
        <f>IF(ISERROR(VLOOKUP($A17,Points!$A$2:$B$72,2,FALSE)),0,VLOOKUP($A17,Points!$A$2:$B$72,2,FALSE))</f>
        <v>0</v>
      </c>
    </row>
    <row r="18" spans="1:9" ht="15">
      <c r="A18" s="61"/>
      <c r="D18" s="45"/>
      <c r="E18" s="45"/>
      <c r="F18" s="45"/>
      <c r="G18" s="45"/>
      <c r="I18" s="46">
        <f>IF(ISERROR(VLOOKUP($A18,Points!$A$2:$B$72,2,FALSE)),0,VLOOKUP($A18,Points!$A$2:$B$72,2,FALSE))</f>
        <v>0</v>
      </c>
    </row>
    <row r="19" spans="1:9" ht="15">
      <c r="A19" s="61" t="s">
        <v>35</v>
      </c>
      <c r="D19" s="45"/>
      <c r="E19" s="45"/>
      <c r="G19" s="45"/>
      <c r="I19" s="46">
        <f>IF(ISERROR(VLOOKUP($A19,Points!$A$2:$B$72,2,FALSE)),0,VLOOKUP($A19,Points!$A$2:$B$72,2,FALSE))</f>
        <v>0</v>
      </c>
    </row>
    <row r="20" spans="1:9" ht="15">
      <c r="A20" s="61" t="s">
        <v>35</v>
      </c>
      <c r="I20" s="46">
        <f>IF(ISERROR(VLOOKUP($A20,Points!$A$2:$B$72,2,FALSE)),0,VLOOKUP($A20,Points!$A$2:$B$72,2,FALSE))</f>
        <v>0</v>
      </c>
    </row>
    <row r="21" spans="1:9" ht="15">
      <c r="A21" s="61" t="s">
        <v>48</v>
      </c>
      <c r="D21" s="45"/>
      <c r="E21" s="45"/>
      <c r="F21" s="45"/>
      <c r="G21" s="45"/>
      <c r="I21" s="46">
        <f>IF(ISERROR(VLOOKUP($A21,Points!$A$2:$B$72,2,FALSE)),0,VLOOKUP($A21,Points!$A$2:$B$72,2,FALSE))</f>
        <v>0</v>
      </c>
    </row>
    <row r="22" spans="1:9" ht="15">
      <c r="A22" s="61" t="s">
        <v>49</v>
      </c>
      <c r="D22" s="45"/>
      <c r="E22" s="45"/>
      <c r="F22" s="45"/>
      <c r="G22" s="45"/>
      <c r="I22" s="46">
        <f>IF(ISERROR(VLOOKUP($A22,Points!$A$2:$B$72,2,FALSE)),0,VLOOKUP($A22,Points!$A$2:$B$72,2,FALSE))</f>
        <v>0</v>
      </c>
    </row>
    <row r="23" spans="1:9" ht="13.5" customHeight="1">
      <c r="A23" s="61" t="s">
        <v>29</v>
      </c>
      <c r="B23" s="44" t="s">
        <v>30</v>
      </c>
      <c r="C23" s="44" t="s">
        <v>16</v>
      </c>
      <c r="D23" s="45" t="s">
        <v>17</v>
      </c>
      <c r="E23" s="45" t="s">
        <v>18</v>
      </c>
      <c r="F23" s="45" t="s">
        <v>19</v>
      </c>
      <c r="G23" s="45" t="s">
        <v>20</v>
      </c>
      <c r="H23" s="44" t="s">
        <v>44</v>
      </c>
      <c r="I23" s="46">
        <f>IF(ISERROR(VLOOKUP($A23,Points!$A$2:$B$72,2,FALSE)),0,VLOOKUP($A23,Points!$A$2:$B$72,2,FALSE))</f>
        <v>0</v>
      </c>
    </row>
    <row r="24" spans="1:9" ht="13.5" customHeight="1">
      <c r="A24" s="61">
        <v>1</v>
      </c>
      <c r="B24" s="44">
        <v>102</v>
      </c>
      <c r="C24" s="44" t="s">
        <v>67</v>
      </c>
      <c r="D24" s="45">
        <v>0.0004019675925925926</v>
      </c>
      <c r="E24" s="45">
        <v>0.0003946759259259259</v>
      </c>
      <c r="F24" s="45" t="s">
        <v>21</v>
      </c>
      <c r="G24" s="45">
        <v>0.0007966435185185186</v>
      </c>
      <c r="H24" s="44">
        <v>0</v>
      </c>
      <c r="I24" s="46">
        <f>IF(ISERROR(VLOOKUP($A24,Points!$A$2:$B$72,2,FALSE)),0,VLOOKUP($A24,Points!$A$2:$B$72,2,FALSE))</f>
        <v>100</v>
      </c>
    </row>
    <row r="25" spans="1:9" ht="15">
      <c r="A25" s="61">
        <v>2</v>
      </c>
      <c r="B25" s="44">
        <v>88</v>
      </c>
      <c r="C25" s="44" t="s">
        <v>55</v>
      </c>
      <c r="D25" s="45">
        <v>0.0004061342592592593</v>
      </c>
      <c r="E25" s="45">
        <v>0.00039317129629629625</v>
      </c>
      <c r="F25" s="45" t="s">
        <v>21</v>
      </c>
      <c r="G25" s="45">
        <v>0.0007993055555555556</v>
      </c>
      <c r="H25" s="44">
        <v>2.77</v>
      </c>
      <c r="I25" s="46">
        <f>IF(ISERROR(VLOOKUP($A25,Points!$A$2:$B$72,2,FALSE)),0,VLOOKUP($A25,Points!$A$2:$B$72,2,FALSE))</f>
        <v>80</v>
      </c>
    </row>
    <row r="26" spans="1:9" ht="15">
      <c r="A26" s="61">
        <v>3</v>
      </c>
      <c r="B26" s="44">
        <v>71</v>
      </c>
      <c r="C26" s="44" t="s">
        <v>51</v>
      </c>
      <c r="D26" s="45">
        <v>0.0004017361111111111</v>
      </c>
      <c r="E26" s="45">
        <v>0.0004052083333333334</v>
      </c>
      <c r="F26" s="45">
        <v>0.00039780092592592596</v>
      </c>
      <c r="G26" s="45">
        <v>0.000799537037037037</v>
      </c>
      <c r="H26" s="44">
        <v>3.01</v>
      </c>
      <c r="I26" s="46">
        <f>IF(ISERROR(VLOOKUP($A26,Points!$A$2:$B$72,2,FALSE)),0,VLOOKUP($A26,Points!$A$2:$B$72,2,FALSE))</f>
        <v>60</v>
      </c>
    </row>
    <row r="27" spans="1:9" ht="15">
      <c r="A27" s="61">
        <v>4</v>
      </c>
      <c r="B27" s="44">
        <v>103</v>
      </c>
      <c r="C27" s="44" t="s">
        <v>155</v>
      </c>
      <c r="D27" s="45">
        <v>0.0004054398148148148</v>
      </c>
      <c r="E27" s="45">
        <v>0.0003983796296296296</v>
      </c>
      <c r="F27" s="45">
        <v>0.00040138888888888885</v>
      </c>
      <c r="G27" s="45">
        <v>0.0007997685185185186</v>
      </c>
      <c r="H27" s="44">
        <v>3.26</v>
      </c>
      <c r="I27" s="46">
        <f>IF(ISERROR(VLOOKUP($A27,Points!$A$2:$B$72,2,FALSE)),0,VLOOKUP($A27,Points!$A$2:$B$72,2,FALSE))</f>
        <v>50</v>
      </c>
    </row>
    <row r="28" spans="1:9" ht="15">
      <c r="A28" s="61">
        <v>5</v>
      </c>
      <c r="B28" s="44">
        <v>77</v>
      </c>
      <c r="C28" s="44" t="s">
        <v>2</v>
      </c>
      <c r="D28" s="45">
        <v>0.0004006944444444444</v>
      </c>
      <c r="E28" s="45">
        <v>0.0004016203703703704</v>
      </c>
      <c r="F28" s="45">
        <v>0.0004010416666666667</v>
      </c>
      <c r="G28" s="45">
        <v>0.0008017361111111111</v>
      </c>
      <c r="H28" s="44">
        <v>5.31</v>
      </c>
      <c r="I28" s="46">
        <f>IF(ISERROR(VLOOKUP($A28,Points!$A$2:$B$72,2,FALSE)),0,VLOOKUP($A28,Points!$A$2:$B$72,2,FALSE))</f>
        <v>45</v>
      </c>
    </row>
    <row r="29" spans="1:9" ht="15">
      <c r="A29" s="61">
        <v>6</v>
      </c>
      <c r="B29" s="44">
        <v>65</v>
      </c>
      <c r="C29" s="44" t="s">
        <v>54</v>
      </c>
      <c r="D29" s="45">
        <v>0.0004016203703703704</v>
      </c>
      <c r="E29" s="45">
        <v>0.00040243055555555556</v>
      </c>
      <c r="F29" s="45">
        <v>0.00040324074074074085</v>
      </c>
      <c r="G29" s="45">
        <v>0.0008040509259259259</v>
      </c>
      <c r="H29" s="44">
        <v>7.72</v>
      </c>
      <c r="I29" s="46">
        <f>IF(ISERROR(VLOOKUP($A29,Points!$A$2:$B$72,2,FALSE)),0,VLOOKUP($A29,Points!$A$2:$B$72,2,FALSE))</f>
        <v>40</v>
      </c>
    </row>
    <row r="30" spans="1:9" ht="15">
      <c r="A30" s="61">
        <v>7</v>
      </c>
      <c r="B30" s="44">
        <v>66</v>
      </c>
      <c r="C30" s="44" t="s">
        <v>81</v>
      </c>
      <c r="D30" s="45">
        <v>0.00041504629629629633</v>
      </c>
      <c r="E30" s="45">
        <v>0.00040347222222222217</v>
      </c>
      <c r="F30" s="45">
        <v>0.00041192129629629635</v>
      </c>
      <c r="G30" s="45">
        <v>0.0008153935185185184</v>
      </c>
      <c r="H30" s="44">
        <v>19.54</v>
      </c>
      <c r="I30" s="46">
        <f>IF(ISERROR(VLOOKUP($A30,Points!$A$2:$B$72,2,FALSE)),0,VLOOKUP($A30,Points!$A$2:$B$72,2,FALSE))</f>
        <v>36</v>
      </c>
    </row>
    <row r="31" spans="1:9" ht="15">
      <c r="A31" s="61">
        <v>8</v>
      </c>
      <c r="B31" s="44">
        <v>95</v>
      </c>
      <c r="C31" s="44" t="s">
        <v>11</v>
      </c>
      <c r="D31" s="45">
        <v>0.0004138888888888888</v>
      </c>
      <c r="E31" s="45">
        <v>0.0004188657407407407</v>
      </c>
      <c r="F31" s="45">
        <v>0.000419212962962963</v>
      </c>
      <c r="G31" s="45">
        <v>0.0008327546296296296</v>
      </c>
      <c r="H31" s="44">
        <v>37.62</v>
      </c>
      <c r="I31" s="46">
        <f>IF(ISERROR(VLOOKUP($A31,Points!$A$2:$B$72,2,FALSE)),0,VLOOKUP($A31,Points!$A$2:$B$72,2,FALSE))</f>
        <v>32</v>
      </c>
    </row>
    <row r="32" spans="1:9" ht="15">
      <c r="A32" s="61">
        <v>9</v>
      </c>
      <c r="B32" s="44">
        <v>40</v>
      </c>
      <c r="C32" s="44" t="s">
        <v>9</v>
      </c>
      <c r="D32" s="45">
        <v>0.00041770833333333335</v>
      </c>
      <c r="E32" s="45">
        <v>0.0004193287037037037</v>
      </c>
      <c r="F32" s="45" t="s">
        <v>22</v>
      </c>
      <c r="G32" s="45">
        <v>0.0008370370370370371</v>
      </c>
      <c r="H32" s="44">
        <v>42.08</v>
      </c>
      <c r="I32" s="46">
        <f>IF(ISERROR(VLOOKUP($A32,Points!$A$2:$B$72,2,FALSE)),0,VLOOKUP($A32,Points!$A$2:$B$72,2,FALSE))</f>
        <v>29</v>
      </c>
    </row>
    <row r="33" spans="1:9" ht="15">
      <c r="A33" s="61">
        <v>10</v>
      </c>
      <c r="B33" s="44">
        <v>75</v>
      </c>
      <c r="C33" s="44" t="s">
        <v>4</v>
      </c>
      <c r="D33" s="45">
        <v>0.00042719907407407404</v>
      </c>
      <c r="E33" s="45">
        <v>0.00042349537037037036</v>
      </c>
      <c r="F33" s="45">
        <v>0.00041504629629629633</v>
      </c>
      <c r="G33" s="45">
        <v>0.0008385416666666667</v>
      </c>
      <c r="H33" s="44">
        <v>43.65</v>
      </c>
      <c r="I33" s="46">
        <f>IF(ISERROR(VLOOKUP($A33,Points!$A$2:$B$72,2,FALSE)),0,VLOOKUP($A33,Points!$A$2:$B$72,2,FALSE))</f>
        <v>26</v>
      </c>
    </row>
    <row r="34" spans="1:9" ht="15">
      <c r="A34" s="61">
        <v>11</v>
      </c>
      <c r="B34" s="44">
        <v>81</v>
      </c>
      <c r="C34" s="44" t="s">
        <v>52</v>
      </c>
      <c r="D34" s="45">
        <v>0.00042581018518518516</v>
      </c>
      <c r="E34" s="45">
        <v>0.0004222222222222222</v>
      </c>
      <c r="F34" s="45">
        <v>0.0008409722222222222</v>
      </c>
      <c r="G34" s="45">
        <v>0.0008480324074074075</v>
      </c>
      <c r="H34" s="44">
        <v>53.54</v>
      </c>
      <c r="I34" s="46">
        <f>IF(ISERROR(VLOOKUP($A34,Points!$A$2:$B$72,2,FALSE)),0,VLOOKUP($A34,Points!$A$2:$B$72,2,FALSE))</f>
        <v>24</v>
      </c>
    </row>
    <row r="35" spans="1:9" ht="15">
      <c r="A35" s="61">
        <v>12</v>
      </c>
      <c r="B35" s="44">
        <v>72</v>
      </c>
      <c r="C35" s="44" t="s">
        <v>8</v>
      </c>
      <c r="D35" s="45">
        <v>0.0004278935185185185</v>
      </c>
      <c r="E35" s="45">
        <v>0.00042824074074074075</v>
      </c>
      <c r="F35" s="45">
        <v>0.00042476851851851855</v>
      </c>
      <c r="G35" s="45">
        <v>0.0008526620370370371</v>
      </c>
      <c r="H35" s="44">
        <v>58.36</v>
      </c>
      <c r="I35" s="46">
        <f>IF(ISERROR(VLOOKUP($A35,Points!$A$2:$B$72,2,FALSE)),0,VLOOKUP($A35,Points!$A$2:$B$72,2,FALSE))</f>
        <v>22</v>
      </c>
    </row>
    <row r="36" spans="1:9" ht="15">
      <c r="A36" s="61">
        <v>13</v>
      </c>
      <c r="B36" s="44">
        <v>84</v>
      </c>
      <c r="C36" s="44" t="s">
        <v>80</v>
      </c>
      <c r="D36" s="45">
        <v>0.00042754629629629626</v>
      </c>
      <c r="E36" s="45">
        <v>0.0004255787037037037</v>
      </c>
      <c r="F36" s="45">
        <v>0.00042916666666666667</v>
      </c>
      <c r="G36" s="45">
        <v>0.000853125</v>
      </c>
      <c r="H36" s="44">
        <v>58.85</v>
      </c>
      <c r="I36" s="46">
        <f>IF(ISERROR(VLOOKUP($A36,Points!$A$2:$B$72,2,FALSE)),0,VLOOKUP($A36,Points!$A$2:$B$72,2,FALSE))</f>
        <v>20</v>
      </c>
    </row>
    <row r="37" spans="1:9" ht="15">
      <c r="A37" s="61">
        <v>14</v>
      </c>
      <c r="B37" s="44">
        <v>39</v>
      </c>
      <c r="C37" s="44" t="s">
        <v>58</v>
      </c>
      <c r="D37" s="45">
        <v>0.0004342592592592593</v>
      </c>
      <c r="E37" s="45">
        <v>0.0004346064814814814</v>
      </c>
      <c r="F37" s="45">
        <v>0.0004311342592592593</v>
      </c>
      <c r="G37" s="45">
        <v>0.0008653935185185185</v>
      </c>
      <c r="H37" s="44">
        <v>71.63</v>
      </c>
      <c r="I37" s="46">
        <f>IF(ISERROR(VLOOKUP($A37,Points!$A$2:$B$72,2,FALSE)),0,VLOOKUP($A37,Points!$A$2:$B$72,2,FALSE))</f>
        <v>18</v>
      </c>
    </row>
    <row r="38" spans="1:9" ht="15">
      <c r="A38" s="61">
        <v>15</v>
      </c>
      <c r="B38" s="44">
        <v>105</v>
      </c>
      <c r="C38" s="44" t="s">
        <v>158</v>
      </c>
      <c r="D38" s="45">
        <v>0.00043993055555555555</v>
      </c>
      <c r="E38" s="45">
        <v>0.0004366898148148147</v>
      </c>
      <c r="F38" s="45">
        <v>0.0004358796296296296</v>
      </c>
      <c r="G38" s="45">
        <v>0.0008725694444444445</v>
      </c>
      <c r="H38" s="44">
        <v>79.11</v>
      </c>
      <c r="I38" s="46">
        <f>IF(ISERROR(VLOOKUP($A38,Points!$A$2:$B$72,2,FALSE)),0,VLOOKUP($A38,Points!$A$2:$B$72,2,FALSE))</f>
        <v>16</v>
      </c>
    </row>
    <row r="39" spans="1:9" ht="15">
      <c r="A39" s="61">
        <v>16</v>
      </c>
      <c r="B39" s="44">
        <v>31</v>
      </c>
      <c r="C39" s="44" t="s">
        <v>10</v>
      </c>
      <c r="D39" s="45">
        <v>0.00044374999999999997</v>
      </c>
      <c r="E39" s="45">
        <v>0.00043611111111111113</v>
      </c>
      <c r="F39" s="45">
        <v>0.00043726851851851853</v>
      </c>
      <c r="G39" s="45">
        <v>0.0008733796296296297</v>
      </c>
      <c r="H39" s="44">
        <v>79.95</v>
      </c>
      <c r="I39" s="46">
        <f>IF(ISERROR(VLOOKUP($A39,Points!$A$2:$B$72,2,FALSE)),0,VLOOKUP($A39,Points!$A$2:$B$72,2,FALSE))</f>
        <v>15</v>
      </c>
    </row>
    <row r="40" spans="1:9" ht="15">
      <c r="A40" s="61">
        <v>17</v>
      </c>
      <c r="B40" s="44">
        <v>67</v>
      </c>
      <c r="C40" s="44" t="s">
        <v>47</v>
      </c>
      <c r="D40" s="45">
        <v>0.00043726851851851853</v>
      </c>
      <c r="E40" s="45" t="s">
        <v>21</v>
      </c>
      <c r="F40" s="45">
        <v>0.00044108796296296295</v>
      </c>
      <c r="G40" s="45">
        <v>0.0008783564814814814</v>
      </c>
      <c r="H40" s="44">
        <v>85.13</v>
      </c>
      <c r="I40" s="46">
        <f>IF(ISERROR(VLOOKUP($A40,Points!$A$2:$B$72,2,FALSE)),0,VLOOKUP($A40,Points!$A$2:$B$72,2,FALSE))</f>
        <v>14</v>
      </c>
    </row>
    <row r="41" spans="1:9" ht="15">
      <c r="A41" s="61">
        <v>18</v>
      </c>
      <c r="B41" s="44">
        <v>87</v>
      </c>
      <c r="C41" s="44" t="s">
        <v>147</v>
      </c>
      <c r="D41" s="45">
        <v>0.0004434027777777778</v>
      </c>
      <c r="E41" s="45">
        <v>0.0004427083333333333</v>
      </c>
      <c r="F41" s="45">
        <v>0.0004359953703703704</v>
      </c>
      <c r="G41" s="45">
        <v>0.0008787037037037037</v>
      </c>
      <c r="H41" s="44">
        <v>85.5</v>
      </c>
      <c r="I41" s="46">
        <f>IF(ISERROR(VLOOKUP($A41,Points!$A$2:$B$72,2,FALSE)),0,VLOOKUP($A41,Points!$A$2:$B$72,2,FALSE))</f>
        <v>13</v>
      </c>
    </row>
    <row r="42" spans="1:9" ht="15">
      <c r="A42" s="61">
        <v>19</v>
      </c>
      <c r="B42" s="44">
        <v>33</v>
      </c>
      <c r="C42" s="44" t="s">
        <v>42</v>
      </c>
      <c r="D42" s="45">
        <v>0.000446875</v>
      </c>
      <c r="E42" s="45">
        <v>0.00044537037037037033</v>
      </c>
      <c r="F42" s="45" t="s">
        <v>21</v>
      </c>
      <c r="G42" s="45">
        <v>0.0008922453703703704</v>
      </c>
      <c r="H42" s="44">
        <v>99.6</v>
      </c>
      <c r="I42" s="46">
        <f>IF(ISERROR(VLOOKUP($A42,Points!$A$2:$B$72,2,FALSE)),0,VLOOKUP($A42,Points!$A$2:$B$72,2,FALSE))</f>
        <v>12</v>
      </c>
    </row>
    <row r="43" spans="1:9" ht="15">
      <c r="A43" s="61">
        <v>20</v>
      </c>
      <c r="B43" s="44">
        <v>38</v>
      </c>
      <c r="C43" s="44" t="s">
        <v>40</v>
      </c>
      <c r="D43" s="45">
        <v>0.0004440972222222222</v>
      </c>
      <c r="E43" s="45">
        <v>0.00044861111111111116</v>
      </c>
      <c r="F43" s="45">
        <v>0.0004570601851851852</v>
      </c>
      <c r="G43" s="45">
        <v>0.0008927083333333331</v>
      </c>
      <c r="H43" s="44">
        <v>100.09</v>
      </c>
      <c r="I43" s="46">
        <f>IF(ISERROR(VLOOKUP($A43,Points!$A$2:$B$72,2,FALSE)),0,VLOOKUP($A43,Points!$A$2:$B$72,2,FALSE))</f>
        <v>11</v>
      </c>
    </row>
    <row r="44" spans="1:9" ht="15">
      <c r="A44" s="61">
        <v>21</v>
      </c>
      <c r="B44" s="44">
        <v>59</v>
      </c>
      <c r="C44" s="44" t="s">
        <v>13</v>
      </c>
      <c r="D44" s="45">
        <v>0.00045208333333333336</v>
      </c>
      <c r="E44" s="45">
        <v>0.0004533564814814815</v>
      </c>
      <c r="F44" s="45">
        <v>0.00045497685185185186</v>
      </c>
      <c r="G44" s="45">
        <v>0.0009054398148148148</v>
      </c>
      <c r="H44" s="44">
        <v>113.35</v>
      </c>
      <c r="I44" s="46">
        <f>IF(ISERROR(VLOOKUP($A44,Points!$A$2:$B$72,2,FALSE)),0,VLOOKUP($A44,Points!$A$2:$B$72,2,FALSE))</f>
        <v>10</v>
      </c>
    </row>
    <row r="45" spans="1:9" ht="15">
      <c r="A45" s="61">
        <v>22</v>
      </c>
      <c r="B45" s="44">
        <v>68</v>
      </c>
      <c r="C45" s="44" t="s">
        <v>56</v>
      </c>
      <c r="D45" s="45">
        <v>0.00044895833333333333</v>
      </c>
      <c r="E45" s="45">
        <v>0.00045729166666666666</v>
      </c>
      <c r="F45" s="45">
        <v>0.00045694444444444434</v>
      </c>
      <c r="G45" s="45">
        <v>0.0009059027777777777</v>
      </c>
      <c r="H45" s="44">
        <v>113.83</v>
      </c>
      <c r="I45" s="46">
        <f>IF(ISERROR(VLOOKUP($A45,Points!$A$2:$B$72,2,FALSE)),0,VLOOKUP($A45,Points!$A$2:$B$72,2,FALSE))</f>
        <v>9</v>
      </c>
    </row>
    <row r="46" spans="1:9" ht="12.75">
      <c r="A46" s="50">
        <v>23</v>
      </c>
      <c r="B46" s="44">
        <v>76</v>
      </c>
      <c r="C46" s="44" t="s">
        <v>148</v>
      </c>
      <c r="D46" s="45">
        <v>0.0004618055555555555</v>
      </c>
      <c r="E46" s="45" t="s">
        <v>21</v>
      </c>
      <c r="F46" s="45">
        <v>0.0004640046296296297</v>
      </c>
      <c r="G46" s="45">
        <v>0.0009258101851851852</v>
      </c>
      <c r="H46" s="44">
        <v>134.58</v>
      </c>
      <c r="I46" s="46">
        <f>IF(ISERROR(VLOOKUP($A46,Points!$A$2:$B$72,2,FALSE)),0,VLOOKUP($A46,Points!$A$2:$B$72,2,FALSE))</f>
        <v>8</v>
      </c>
    </row>
    <row r="47" spans="1:9" ht="12.75">
      <c r="A47" s="50">
        <v>24</v>
      </c>
      <c r="B47" s="44">
        <v>104</v>
      </c>
      <c r="C47" s="44" t="s">
        <v>115</v>
      </c>
      <c r="D47" s="45">
        <v>0.00047511574074074074</v>
      </c>
      <c r="E47" s="45">
        <v>0.0004672453703703703</v>
      </c>
      <c r="F47" s="45">
        <v>0.0004585648148148148</v>
      </c>
      <c r="G47" s="45">
        <v>0.0009258101851851852</v>
      </c>
      <c r="H47" s="44">
        <v>134.58</v>
      </c>
      <c r="I47" s="46">
        <f>IF(ISERROR(VLOOKUP($A47,Points!$A$2:$B$72,2,FALSE)),0,VLOOKUP($A47,Points!$A$2:$B$72,2,FALSE))</f>
        <v>7</v>
      </c>
    </row>
    <row r="48" spans="1:9" ht="12.75">
      <c r="A48" s="50">
        <v>25</v>
      </c>
      <c r="B48" s="44">
        <v>28</v>
      </c>
      <c r="C48" s="44" t="s">
        <v>7</v>
      </c>
      <c r="D48" s="45">
        <v>0.00046458333333333334</v>
      </c>
      <c r="E48" s="45">
        <v>0.0004635416666666666</v>
      </c>
      <c r="F48" s="45">
        <v>0.00048020833333333336</v>
      </c>
      <c r="G48" s="45">
        <v>0.000928125</v>
      </c>
      <c r="H48" s="44">
        <v>136.99</v>
      </c>
      <c r="I48" s="46">
        <f>IF(ISERROR(VLOOKUP($A48,Points!$A$2:$B$72,2,FALSE)),0,VLOOKUP($A48,Points!$A$2:$B$72,2,FALSE))</f>
        <v>6</v>
      </c>
    </row>
    <row r="49" spans="1:9" ht="12.75">
      <c r="A49" s="50">
        <v>26</v>
      </c>
      <c r="B49" s="44">
        <v>34</v>
      </c>
      <c r="C49" s="44" t="s">
        <v>43</v>
      </c>
      <c r="D49" s="45">
        <v>0.0004675925925925926</v>
      </c>
      <c r="E49" s="45">
        <v>0.0004706018518518518</v>
      </c>
      <c r="F49" s="45">
        <v>0.0004844907407407407</v>
      </c>
      <c r="G49" s="45">
        <v>0.0009381944444444445</v>
      </c>
      <c r="H49" s="44">
        <v>147.48</v>
      </c>
      <c r="I49" s="46">
        <f>IF(ISERROR(VLOOKUP($A49,Points!$A$2:$B$72,2,FALSE)),0,VLOOKUP($A49,Points!$A$2:$B$72,2,FALSE))</f>
        <v>5</v>
      </c>
    </row>
    <row r="50" spans="1:9" ht="12.75">
      <c r="A50" s="50">
        <v>27</v>
      </c>
      <c r="B50" s="44">
        <v>25</v>
      </c>
      <c r="C50" s="44" t="s">
        <v>5</v>
      </c>
      <c r="D50" s="45">
        <v>0.0004743055555555555</v>
      </c>
      <c r="E50" s="45">
        <v>0.00046678240740740746</v>
      </c>
      <c r="F50" s="45">
        <v>0.00047662037037037036</v>
      </c>
      <c r="G50" s="45">
        <v>0.0009410879629629629</v>
      </c>
      <c r="H50" s="44">
        <v>150.49</v>
      </c>
      <c r="I50" s="46">
        <f>IF(ISERROR(VLOOKUP($A50,Points!$A$2:$B$72,2,FALSE)),0,VLOOKUP($A50,Points!$A$2:$B$72,2,FALSE))</f>
        <v>4</v>
      </c>
    </row>
    <row r="51" spans="1:9" ht="12.75">
      <c r="A51" s="50">
        <v>28</v>
      </c>
      <c r="B51" s="44">
        <v>43</v>
      </c>
      <c r="C51" s="44" t="s">
        <v>141</v>
      </c>
      <c r="D51" s="45">
        <v>0.0004797453703703704</v>
      </c>
      <c r="E51" s="45">
        <v>0.0004752314814814815</v>
      </c>
      <c r="F51" s="45">
        <v>0.0004773148148148148</v>
      </c>
      <c r="G51" s="45">
        <v>0.0009525462962962963</v>
      </c>
      <c r="H51" s="44">
        <v>162.43</v>
      </c>
      <c r="I51" s="46">
        <f>IF(ISERROR(VLOOKUP($A51,Points!$A$2:$B$72,2,FALSE)),0,VLOOKUP($A51,Points!$A$2:$B$72,2,FALSE))</f>
        <v>3</v>
      </c>
    </row>
    <row r="52" spans="1:9" ht="12.75">
      <c r="A52" s="50">
        <v>29</v>
      </c>
      <c r="B52" s="44">
        <v>78</v>
      </c>
      <c r="C52" s="44" t="s">
        <v>74</v>
      </c>
      <c r="D52" s="45">
        <v>0.00047743055555555554</v>
      </c>
      <c r="E52" s="45">
        <v>0.00047557870370370375</v>
      </c>
      <c r="F52" s="45">
        <v>0.0004780092592592592</v>
      </c>
      <c r="G52" s="45">
        <v>0.0009530092592592593</v>
      </c>
      <c r="H52" s="44">
        <v>162.91</v>
      </c>
      <c r="I52" s="46">
        <f>IF(ISERROR(VLOOKUP($A52,Points!$A$2:$B$72,2,FALSE)),0,VLOOKUP($A52,Points!$A$2:$B$72,2,FALSE))</f>
        <v>2</v>
      </c>
    </row>
    <row r="53" spans="1:9" ht="12.75">
      <c r="A53" s="50">
        <v>30</v>
      </c>
      <c r="B53" s="44">
        <v>37</v>
      </c>
      <c r="C53" s="44" t="s">
        <v>45</v>
      </c>
      <c r="D53" s="45">
        <v>0.0005165509259259259</v>
      </c>
      <c r="E53" s="45">
        <v>0.0004956018518518519</v>
      </c>
      <c r="F53" s="45">
        <v>0.0004834490740740741</v>
      </c>
      <c r="G53" s="45">
        <v>0.000979050925925926</v>
      </c>
      <c r="H53" s="44">
        <v>190.05</v>
      </c>
      <c r="I53" s="46">
        <f>IF(ISERROR(VLOOKUP($A53,Points!$A$2:$B$72,2,FALSE)),0,VLOOKUP($A53,Points!$A$2:$B$72,2,FALSE))</f>
        <v>1</v>
      </c>
    </row>
    <row r="54" spans="1:9" ht="12.75">
      <c r="A54" s="50">
        <v>31</v>
      </c>
      <c r="B54" s="44">
        <v>58</v>
      </c>
      <c r="C54" s="44" t="s">
        <v>118</v>
      </c>
      <c r="D54" s="45">
        <v>0.0005335648148148147</v>
      </c>
      <c r="E54" s="45">
        <v>0.0005109953703703703</v>
      </c>
      <c r="F54" s="45">
        <v>0.0005175925925925926</v>
      </c>
      <c r="G54" s="45">
        <v>0.0010285879629629631</v>
      </c>
      <c r="H54" s="44">
        <v>241.66</v>
      </c>
      <c r="I54" s="46">
        <f>IF(ISERROR(VLOOKUP($A54,Points!$A$2:$B$72,2,FALSE)),0,VLOOKUP($A54,Points!$A$2:$B$72,2,FALSE))</f>
        <v>1</v>
      </c>
    </row>
    <row r="55" spans="1:9" ht="12.75">
      <c r="A55" s="50">
        <v>32</v>
      </c>
      <c r="B55" s="44">
        <v>41</v>
      </c>
      <c r="C55" s="44" t="s">
        <v>89</v>
      </c>
      <c r="D55" s="45">
        <v>0.0005281250000000001</v>
      </c>
      <c r="E55" s="45">
        <v>0.0005019675925925926</v>
      </c>
      <c r="F55" s="45" t="s">
        <v>21</v>
      </c>
      <c r="G55" s="45">
        <v>0.0010300925925925926</v>
      </c>
      <c r="H55" s="44">
        <v>243.22</v>
      </c>
      <c r="I55" s="46">
        <f>IF(ISERROR(VLOOKUP($A55,Points!$A$2:$B$72,2,FALSE)),0,VLOOKUP($A55,Points!$A$2:$B$72,2,FALSE))</f>
        <v>1</v>
      </c>
    </row>
    <row r="56" spans="1:9" ht="12.75">
      <c r="A56" s="50">
        <v>33</v>
      </c>
      <c r="B56" s="44">
        <v>49</v>
      </c>
      <c r="C56" s="44" t="s">
        <v>15</v>
      </c>
      <c r="D56" s="45">
        <v>0.0005145833333333334</v>
      </c>
      <c r="E56" s="45">
        <v>0.0005291666666666666</v>
      </c>
      <c r="F56" s="45">
        <v>0.0005181712962962964</v>
      </c>
      <c r="G56" s="45">
        <v>0.0010327546296296298</v>
      </c>
      <c r="H56" s="44">
        <v>246</v>
      </c>
      <c r="I56" s="46">
        <f>IF(ISERROR(VLOOKUP($A56,Points!$A$2:$B$72,2,FALSE)),0,VLOOKUP($A56,Points!$A$2:$B$72,2,FALSE))</f>
        <v>1</v>
      </c>
    </row>
    <row r="57" spans="1:9" ht="12.75">
      <c r="A57" s="50">
        <v>34</v>
      </c>
      <c r="B57" s="44">
        <v>85</v>
      </c>
      <c r="C57" s="44" t="s">
        <v>159</v>
      </c>
      <c r="D57" s="45">
        <v>0.0005422453703703703</v>
      </c>
      <c r="E57" s="45">
        <v>0.000539351851851852</v>
      </c>
      <c r="F57" s="45">
        <v>0.0005300925925925925</v>
      </c>
      <c r="G57" s="45">
        <v>0.0010694444444444445</v>
      </c>
      <c r="H57" s="44">
        <v>284.22</v>
      </c>
      <c r="I57" s="46">
        <f>IF(ISERROR(VLOOKUP($A57,Points!$A$2:$B$72,2,FALSE)),0,VLOOKUP($A57,Points!$A$2:$B$72,2,FALSE))</f>
        <v>1</v>
      </c>
    </row>
    <row r="58" spans="1:9" ht="12.75">
      <c r="A58" s="50">
        <v>35</v>
      </c>
      <c r="B58" s="44">
        <v>32</v>
      </c>
      <c r="C58" s="44" t="s">
        <v>142</v>
      </c>
      <c r="D58" s="45">
        <v>0.0005596064814814816</v>
      </c>
      <c r="E58" s="45">
        <v>0.0005204861111111111</v>
      </c>
      <c r="F58" s="45" t="s">
        <v>21</v>
      </c>
      <c r="G58" s="45">
        <v>0.0010800925925925928</v>
      </c>
      <c r="H58" s="44">
        <v>295.32</v>
      </c>
      <c r="I58" s="46">
        <f>IF(ISERROR(VLOOKUP($A58,Points!$A$2:$B$72,2,FALSE)),0,VLOOKUP($A58,Points!$A$2:$B$72,2,FALSE))</f>
        <v>1</v>
      </c>
    </row>
    <row r="59" spans="1:9" ht="15">
      <c r="A59" s="61"/>
      <c r="D59" s="45"/>
      <c r="E59" s="45"/>
      <c r="F59" s="45"/>
      <c r="G59" s="45"/>
      <c r="I59" s="46">
        <f>IF(ISERROR(VLOOKUP($A59,Points!$A$2:$B$72,2,FALSE)),0,VLOOKUP($A59,Points!$A$2:$B$72,2,FALSE))</f>
        <v>0</v>
      </c>
    </row>
    <row r="60" spans="1:9" ht="15">
      <c r="A60" s="61"/>
      <c r="D60" s="45"/>
      <c r="E60" s="45"/>
      <c r="F60" s="45"/>
      <c r="G60" s="45"/>
      <c r="I60" s="46">
        <f>IF(ISERROR(VLOOKUP($A60,Points!$A$2:$B$72,2,FALSE)),0,VLOOKUP($A60,Points!$A$2:$B$72,2,FALSE))</f>
        <v>0</v>
      </c>
    </row>
    <row r="61" spans="1:9" ht="15">
      <c r="A61" s="61"/>
      <c r="D61" s="45"/>
      <c r="E61" s="45"/>
      <c r="F61" s="45"/>
      <c r="G61" s="45"/>
      <c r="I61" s="46">
        <f>IF(ISERROR(VLOOKUP($A61,Points!$A$2:$B$72,2,FALSE)),0,VLOOKUP($A61,Points!$A$2:$B$72,2,FALSE))</f>
        <v>0</v>
      </c>
    </row>
    <row r="62" spans="1:9" ht="15">
      <c r="A62" s="61"/>
      <c r="D62" s="45"/>
      <c r="E62" s="45"/>
      <c r="F62" s="45"/>
      <c r="G62" s="45"/>
      <c r="I62" s="46">
        <f>IF(ISERROR(VLOOKUP($A62,Points!$A$2:$B$72,2,FALSE)),0,VLOOKUP($A62,Points!$A$2:$B$72,2,FALSE))</f>
        <v>0</v>
      </c>
    </row>
    <row r="63" spans="1:9" ht="15">
      <c r="A63" s="61"/>
      <c r="D63" s="45"/>
      <c r="E63" s="45"/>
      <c r="F63" s="45"/>
      <c r="G63" s="45"/>
      <c r="I63" s="46">
        <f>IF(ISERROR(VLOOKUP($A63,Points!$A$2:$B$72,2,FALSE)),0,VLOOKUP($A63,Points!$A$2:$B$72,2,FALSE))</f>
        <v>0</v>
      </c>
    </row>
    <row r="64" spans="4:9" ht="12.75">
      <c r="D64" s="45"/>
      <c r="E64" s="45"/>
      <c r="F64" s="45"/>
      <c r="G64" s="45"/>
      <c r="I64" s="46">
        <f>IF(ISERROR(VLOOKUP($A64,Points!$A$2:$B$72,2,FALSE)),0,VLOOKUP($A64,Points!$A$2:$B$72,2,FALSE))</f>
        <v>0</v>
      </c>
    </row>
    <row r="65" spans="4:9" ht="12.75">
      <c r="D65" s="45"/>
      <c r="E65" s="45"/>
      <c r="F65" s="45"/>
      <c r="I65" s="46">
        <f>IF(ISERROR(VLOOKUP(#REF!,Points!$A$2:$B$61,2,FALSE)),0,VLOOKUP(#REF!,Points!$A$2:$B$61,2,FALSE))</f>
        <v>0</v>
      </c>
    </row>
    <row r="66" spans="1:9" ht="12.75">
      <c r="A66" s="50" t="s">
        <v>35</v>
      </c>
      <c r="E66" s="45"/>
      <c r="I66" s="46">
        <f>IF(ISERROR(VLOOKUP(#REF!,Points!$A$2:$B$61,2,FALSE)),0,VLOOKUP(#REF!,Points!$A$2:$B$61,2,FALSE))</f>
        <v>0</v>
      </c>
    </row>
    <row r="67" spans="1:9" ht="12.75">
      <c r="A67" s="50" t="s">
        <v>35</v>
      </c>
      <c r="I67" s="46">
        <f>IF(ISERROR(VLOOKUP(#REF!,Points!$A$2:$B$61,2,FALSE)),0,VLOOKUP(#REF!,Points!$A$2:$B$61,2,FALSE))</f>
        <v>0</v>
      </c>
    </row>
    <row r="68" spans="1:9" ht="12.75">
      <c r="A68" s="50" t="s">
        <v>38</v>
      </c>
      <c r="I68" s="46">
        <f>IF(ISERROR(VLOOKUP(#REF!,Points!$A$2:$B$61,2,FALSE)),0,VLOOKUP(#REF!,Points!$A$2:$B$61,2,FALSE))</f>
        <v>0</v>
      </c>
    </row>
    <row r="69" spans="1:9" ht="12.75">
      <c r="A69" s="50" t="s">
        <v>39</v>
      </c>
      <c r="E69" s="45"/>
      <c r="I69" s="46">
        <f>IF(ISERROR(VLOOKUP(#REF!,Points!$A$2:$B$61,2,FALSE)),0,VLOOKUP(#REF!,Points!$A$2:$B$61,2,FALSE))</f>
        <v>0</v>
      </c>
    </row>
    <row r="70" spans="4:9" ht="12.75">
      <c r="D70" s="45"/>
      <c r="I70" s="46">
        <f>IF(ISERROR(VLOOKUP(#REF!,Points!$A$2:$B$61,2,FALSE)),0,VLOOKUP(#REF!,Points!$A$2:$B$61,2,FALSE))</f>
        <v>0</v>
      </c>
    </row>
    <row r="71" spans="4:9" ht="12.75">
      <c r="D71" s="45"/>
      <c r="E71" s="45"/>
      <c r="F71" s="45"/>
      <c r="G71" s="45"/>
      <c r="I71" s="46">
        <f>IF(ISERROR(VLOOKUP(#REF!,Points!$A$2:$B$61,2,FALSE)),0,VLOOKUP(#REF!,Points!$A$2:$B$61,2,FALSE))</f>
        <v>0</v>
      </c>
    </row>
    <row r="72" spans="4:9" ht="12.75">
      <c r="D72" s="45"/>
      <c r="F72" s="45"/>
      <c r="G72" s="45"/>
      <c r="I72" s="46">
        <f>IF(ISERROR(VLOOKUP(#REF!,Points!$A$2:$B$61,2,FALSE)),0,VLOOKUP(#REF!,Points!$A$2:$B$61,2,FALSE))</f>
        <v>0</v>
      </c>
    </row>
    <row r="73" spans="4:9" ht="12.75">
      <c r="D73" s="45"/>
      <c r="E73" s="45"/>
      <c r="F73" s="45"/>
      <c r="G73" s="45"/>
      <c r="I73" s="46">
        <f>IF(ISERROR(VLOOKUP(#REF!,Points!$A$2:$B$61,2,FALSE)),0,VLOOKUP(#REF!,Points!$A$2:$B$61,2,FALSE))</f>
        <v>0</v>
      </c>
    </row>
    <row r="74" spans="4:9" ht="12.75">
      <c r="D74" s="45"/>
      <c r="E74" s="45"/>
      <c r="F74" s="45"/>
      <c r="G74" s="45"/>
      <c r="I74" s="46">
        <f>IF(ISERROR(VLOOKUP(#REF!,Points!$A$2:$B$61,2,FALSE)),0,VLOOKUP(#REF!,Points!$A$2:$B$61,2,FALSE))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8">
      <selection activeCell="A22" sqref="A22:H52"/>
    </sheetView>
  </sheetViews>
  <sheetFormatPr defaultColWidth="9.140625" defaultRowHeight="12.75"/>
  <cols>
    <col min="1" max="1" width="6.28125" style="30" customWidth="1"/>
    <col min="2" max="2" width="8.57421875" style="30" customWidth="1"/>
    <col min="3" max="3" width="22.57421875" style="30" customWidth="1"/>
    <col min="4" max="6" width="9.140625" style="30" customWidth="1"/>
    <col min="7" max="7" width="12.421875" style="30" customWidth="1"/>
    <col min="8" max="8" width="15.140625" style="43" customWidth="1"/>
    <col min="9" max="9" width="8.8515625" style="0" customWidth="1"/>
    <col min="10" max="16384" width="9.140625" style="30" customWidth="1"/>
  </cols>
  <sheetData>
    <row r="1" ht="15">
      <c r="A1" s="61" t="s">
        <v>35</v>
      </c>
    </row>
    <row r="2" ht="15">
      <c r="A2" s="61" t="s">
        <v>36</v>
      </c>
    </row>
    <row r="3" ht="15">
      <c r="A3" s="61" t="s">
        <v>160</v>
      </c>
    </row>
    <row r="4" ht="15">
      <c r="A4" s="61" t="s">
        <v>161</v>
      </c>
    </row>
    <row r="5" ht="15">
      <c r="A5" s="61" t="s">
        <v>35</v>
      </c>
    </row>
    <row r="6" ht="15">
      <c r="A6" s="61" t="s">
        <v>48</v>
      </c>
    </row>
    <row r="7" spans="1:7" ht="15">
      <c r="A7" s="61" t="s">
        <v>49</v>
      </c>
      <c r="D7" s="8"/>
      <c r="E7" s="8"/>
      <c r="F7" s="8"/>
      <c r="G7" s="8"/>
    </row>
    <row r="8" spans="1:9" ht="15">
      <c r="A8" s="61" t="s">
        <v>29</v>
      </c>
      <c r="B8" s="30" t="s">
        <v>30</v>
      </c>
      <c r="C8" s="30" t="s">
        <v>16</v>
      </c>
      <c r="D8" s="8" t="s">
        <v>17</v>
      </c>
      <c r="E8" s="8" t="s">
        <v>18</v>
      </c>
      <c r="F8" s="8" t="s">
        <v>19</v>
      </c>
      <c r="G8" s="8" t="s">
        <v>20</v>
      </c>
      <c r="H8" s="43" t="s">
        <v>44</v>
      </c>
      <c r="I8" s="38" t="s">
        <v>1</v>
      </c>
    </row>
    <row r="9" spans="1:9" ht="15">
      <c r="A9" s="61">
        <v>1</v>
      </c>
      <c r="B9" s="30">
        <v>3</v>
      </c>
      <c r="C9" s="30" t="s">
        <v>41</v>
      </c>
      <c r="D9" s="8">
        <v>0.00060625</v>
      </c>
      <c r="E9" s="8">
        <v>0.0006166666666666667</v>
      </c>
      <c r="F9" s="8">
        <v>0.0006168981481481481</v>
      </c>
      <c r="G9" s="8">
        <v>0.0012229166666666666</v>
      </c>
      <c r="H9" s="43">
        <v>0</v>
      </c>
      <c r="I9">
        <f>IF(ISERROR(VLOOKUP($A9,Points!$A$2:$B$70,2,FALSE)),0,VLOOKUP($A9,Points!$A$2:$B$70,2,FALSE))</f>
        <v>100</v>
      </c>
    </row>
    <row r="10" spans="1:9" ht="15">
      <c r="A10" s="61">
        <v>2</v>
      </c>
      <c r="B10" s="30">
        <v>5</v>
      </c>
      <c r="C10" s="30" t="s">
        <v>70</v>
      </c>
      <c r="D10" s="8">
        <v>0.0006876157407407407</v>
      </c>
      <c r="E10" s="8" t="s">
        <v>21</v>
      </c>
      <c r="F10" s="8">
        <v>0.0007337962962962963</v>
      </c>
      <c r="G10" s="8">
        <v>0.001421412037037037</v>
      </c>
      <c r="H10" s="43">
        <v>92.52</v>
      </c>
      <c r="I10">
        <f>IF(ISERROR(VLOOKUP($A10,Points!$A$2:$B$70,2,FALSE)),0,VLOOKUP($A10,Points!$A$2:$B$70,2,FALSE))</f>
        <v>80</v>
      </c>
    </row>
    <row r="11" spans="1:9" ht="15">
      <c r="A11" s="61">
        <v>3</v>
      </c>
      <c r="B11" s="30">
        <v>9</v>
      </c>
      <c r="C11" s="30" t="s">
        <v>91</v>
      </c>
      <c r="D11" s="8">
        <v>0.0007280092592592593</v>
      </c>
      <c r="E11" s="8">
        <v>0.0007361111111111111</v>
      </c>
      <c r="F11" s="8">
        <v>0.0007245370370370371</v>
      </c>
      <c r="G11" s="8">
        <v>0.0014525462962962964</v>
      </c>
      <c r="H11" s="43">
        <v>107.03</v>
      </c>
      <c r="I11">
        <f>IF(ISERROR(VLOOKUP($A11,Points!$A$2:$B$70,2,FALSE)),0,VLOOKUP($A11,Points!$A$2:$B$70,2,FALSE))</f>
        <v>60</v>
      </c>
    </row>
    <row r="12" spans="1:9" ht="15">
      <c r="A12" s="61">
        <v>4</v>
      </c>
      <c r="B12" s="30">
        <v>6</v>
      </c>
      <c r="C12" s="30" t="s">
        <v>63</v>
      </c>
      <c r="D12" s="8">
        <v>0.0007164351851851853</v>
      </c>
      <c r="E12" s="8">
        <v>0.0007534722222222222</v>
      </c>
      <c r="F12" s="8">
        <v>0.0007916666666666668</v>
      </c>
      <c r="G12" s="8">
        <v>0.0014699074074074074</v>
      </c>
      <c r="H12" s="43">
        <v>115.12</v>
      </c>
      <c r="I12">
        <f>IF(ISERROR(VLOOKUP($A12,Points!$A$2:$B$70,2,FALSE)),0,VLOOKUP($A12,Points!$A$2:$B$70,2,FALSE))</f>
        <v>50</v>
      </c>
    </row>
    <row r="13" spans="1:9" ht="15">
      <c r="A13" s="61">
        <v>5</v>
      </c>
      <c r="B13" s="30">
        <v>11</v>
      </c>
      <c r="C13" s="30" t="s">
        <v>154</v>
      </c>
      <c r="D13" s="8" t="s">
        <v>21</v>
      </c>
      <c r="E13" s="8">
        <v>0.000755787037037037</v>
      </c>
      <c r="F13" s="8">
        <v>0.0007627314814814815</v>
      </c>
      <c r="G13" s="8">
        <v>0.0015185185185185182</v>
      </c>
      <c r="H13" s="43">
        <v>137.78</v>
      </c>
      <c r="I13">
        <f>IF(ISERROR(VLOOKUP($A13,Points!$A$2:$B$70,2,FALSE)),0,VLOOKUP($A13,Points!$A$2:$B$70,2,FALSE))</f>
        <v>45</v>
      </c>
    </row>
    <row r="14" spans="1:9" ht="15">
      <c r="A14" s="61">
        <v>6</v>
      </c>
      <c r="B14" s="30">
        <v>4</v>
      </c>
      <c r="C14" s="30" t="s">
        <v>127</v>
      </c>
      <c r="D14" s="8">
        <v>0.0007569444444444445</v>
      </c>
      <c r="E14" s="8">
        <v>0.0007824074074074074</v>
      </c>
      <c r="F14" s="8">
        <v>0.0007962962962962964</v>
      </c>
      <c r="G14" s="8">
        <v>0.0015393518518518519</v>
      </c>
      <c r="H14" s="43">
        <v>147.49</v>
      </c>
      <c r="I14">
        <f>IF(ISERROR(VLOOKUP($A14,Points!$A$2:$B$70,2,FALSE)),0,VLOOKUP($A14,Points!$A$2:$B$70,2,FALSE))</f>
        <v>40</v>
      </c>
    </row>
    <row r="15" spans="1:9" ht="15">
      <c r="A15" s="61">
        <v>7</v>
      </c>
      <c r="B15" s="30">
        <v>8</v>
      </c>
      <c r="C15" s="30" t="s">
        <v>136</v>
      </c>
      <c r="D15" s="8">
        <v>0.0007812499999999999</v>
      </c>
      <c r="E15" s="8">
        <v>0.000798611111111111</v>
      </c>
      <c r="F15" s="8">
        <v>0.0008333333333333334</v>
      </c>
      <c r="G15" s="8">
        <v>0.001579861111111111</v>
      </c>
      <c r="H15" s="43">
        <v>166.37</v>
      </c>
      <c r="I15">
        <f>IF(ISERROR(VLOOKUP($A15,Points!$A$2:$B$70,2,FALSE)),0,VLOOKUP($A15,Points!$A$2:$B$70,2,FALSE))</f>
        <v>36</v>
      </c>
    </row>
    <row r="16" spans="1:9" ht="15">
      <c r="A16" s="61"/>
      <c r="D16" s="8"/>
      <c r="E16" s="8"/>
      <c r="F16" s="8"/>
      <c r="G16" s="8"/>
      <c r="I16">
        <f>IF(ISERROR(VLOOKUP($A16,Points!$A$2:$B$70,2,FALSE)),0,VLOOKUP($A16,Points!$A$2:$B$70,2,FALSE))</f>
        <v>0</v>
      </c>
    </row>
    <row r="17" spans="1:9" ht="15">
      <c r="A17" s="61"/>
      <c r="D17" s="8"/>
      <c r="E17" s="8"/>
      <c r="F17" s="8"/>
      <c r="G17" s="8"/>
      <c r="I17">
        <f>IF(ISERROR(VLOOKUP($A17,Points!$A$2:$B$70,2,FALSE)),0,VLOOKUP($A17,Points!$A$2:$B$70,2,FALSE))</f>
        <v>0</v>
      </c>
    </row>
    <row r="18" spans="1:9" ht="15">
      <c r="A18" s="61" t="s">
        <v>35</v>
      </c>
      <c r="D18" s="8"/>
      <c r="E18" s="8"/>
      <c r="F18" s="8"/>
      <c r="G18" s="8"/>
      <c r="I18">
        <f>IF(ISERROR(VLOOKUP($A18,Points!$A$2:$B$70,2,FALSE)),0,VLOOKUP($A18,Points!$A$2:$B$70,2,FALSE))</f>
        <v>0</v>
      </c>
    </row>
    <row r="19" spans="1:9" ht="15">
      <c r="A19" s="61" t="s">
        <v>35</v>
      </c>
      <c r="D19" s="8"/>
      <c r="E19" s="8"/>
      <c r="F19" s="8"/>
      <c r="G19" s="8"/>
      <c r="I19">
        <f>IF(ISERROR(VLOOKUP($A19,Points!$A$2:$B$70,2,FALSE)),0,VLOOKUP($A19,Points!$A$2:$B$70,2,FALSE))</f>
        <v>0</v>
      </c>
    </row>
    <row r="20" spans="1:9" ht="15">
      <c r="A20" s="61" t="s">
        <v>48</v>
      </c>
      <c r="D20" s="8"/>
      <c r="E20" s="8"/>
      <c r="F20" s="8"/>
      <c r="G20" s="8"/>
      <c r="I20">
        <f>IF(ISERROR(VLOOKUP($A20,Points!$A$2:$B$70,2,FALSE)),0,VLOOKUP($A20,Points!$A$2:$B$70,2,FALSE))</f>
        <v>0</v>
      </c>
    </row>
    <row r="21" spans="1:9" ht="15">
      <c r="A21" s="61" t="s">
        <v>49</v>
      </c>
      <c r="D21" s="8"/>
      <c r="E21" s="8"/>
      <c r="F21" s="8"/>
      <c r="G21" s="8"/>
      <c r="I21">
        <f>IF(ISERROR(VLOOKUP($A21,Points!$A$2:$B$70,2,FALSE)),0,VLOOKUP($A21,Points!$A$2:$B$70,2,FALSE))</f>
        <v>0</v>
      </c>
    </row>
    <row r="22" spans="1:9" ht="15">
      <c r="A22" s="61" t="s">
        <v>29</v>
      </c>
      <c r="B22" s="30" t="s">
        <v>30</v>
      </c>
      <c r="C22" s="30" t="s">
        <v>16</v>
      </c>
      <c r="D22" s="8" t="s">
        <v>17</v>
      </c>
      <c r="E22" s="8" t="s">
        <v>18</v>
      </c>
      <c r="F22" s="8" t="s">
        <v>19</v>
      </c>
      <c r="G22" s="8" t="s">
        <v>20</v>
      </c>
      <c r="H22" s="43" t="s">
        <v>44</v>
      </c>
      <c r="I22">
        <f>IF(ISERROR(VLOOKUP($A22,Points!$A$2:$B$70,2,FALSE)),0,VLOOKUP($A22,Points!$A$2:$B$70,2,FALSE))</f>
        <v>0</v>
      </c>
    </row>
    <row r="23" spans="1:9" ht="15">
      <c r="A23" s="61">
        <v>1</v>
      </c>
      <c r="B23" s="30">
        <v>102</v>
      </c>
      <c r="C23" s="30" t="s">
        <v>67</v>
      </c>
      <c r="D23" s="8">
        <v>0.0005438657407407407</v>
      </c>
      <c r="E23" s="8">
        <v>0.0005438657407407407</v>
      </c>
      <c r="F23" s="8">
        <v>0.0005475694444444445</v>
      </c>
      <c r="G23" s="8">
        <v>0.0010877314814814814</v>
      </c>
      <c r="H23" s="43">
        <v>0</v>
      </c>
      <c r="I23">
        <f>IF(ISERROR(VLOOKUP($A23,Points!$A$2:$B$70,2,FALSE)),0,VLOOKUP($A23,Points!$A$2:$B$70,2,FALSE))</f>
        <v>100</v>
      </c>
    </row>
    <row r="24" spans="1:9" ht="15">
      <c r="A24" s="61">
        <v>2</v>
      </c>
      <c r="B24" s="30">
        <v>77</v>
      </c>
      <c r="C24" s="30" t="s">
        <v>2</v>
      </c>
      <c r="D24" s="8">
        <v>0.0005436342592592592</v>
      </c>
      <c r="E24" s="8">
        <v>0.0005474537037037038</v>
      </c>
      <c r="F24" s="8">
        <v>0.0005527777777777778</v>
      </c>
      <c r="G24" s="8">
        <v>0.001091087962962963</v>
      </c>
      <c r="H24" s="43">
        <v>1.76</v>
      </c>
      <c r="I24">
        <f>IF(ISERROR(VLOOKUP($A24,Points!$A$2:$B$70,2,FALSE)),0,VLOOKUP($A24,Points!$A$2:$B$70,2,FALSE))</f>
        <v>80</v>
      </c>
    </row>
    <row r="25" spans="1:9" ht="15">
      <c r="A25" s="61">
        <v>3</v>
      </c>
      <c r="B25" s="30">
        <v>95</v>
      </c>
      <c r="C25" s="30" t="s">
        <v>11</v>
      </c>
      <c r="D25" s="8">
        <v>0.0005413194444444445</v>
      </c>
      <c r="E25" s="8">
        <v>0.0005539351851851852</v>
      </c>
      <c r="F25" s="8" t="s">
        <v>21</v>
      </c>
      <c r="G25" s="8">
        <v>0.0010952546296296298</v>
      </c>
      <c r="H25" s="43">
        <v>3.94</v>
      </c>
      <c r="I25">
        <f>IF(ISERROR(VLOOKUP($A25,Points!$A$2:$B$70,2,FALSE)),0,VLOOKUP($A25,Points!$A$2:$B$70,2,FALSE))</f>
        <v>60</v>
      </c>
    </row>
    <row r="26" spans="1:9" ht="15">
      <c r="A26" s="61">
        <v>4</v>
      </c>
      <c r="B26" s="30">
        <v>67</v>
      </c>
      <c r="C26" s="30" t="s">
        <v>47</v>
      </c>
      <c r="D26" s="8">
        <v>0.0005674768518518519</v>
      </c>
      <c r="E26" s="8">
        <v>0.000566550925925926</v>
      </c>
      <c r="F26" s="8">
        <v>0.0005811342592592592</v>
      </c>
      <c r="G26" s="8">
        <v>0.0011340277777777779</v>
      </c>
      <c r="H26" s="43">
        <v>24.26</v>
      </c>
      <c r="I26">
        <f>IF(ISERROR(VLOOKUP($A26,Points!$A$2:$B$70,2,FALSE)),0,VLOOKUP($A26,Points!$A$2:$B$70,2,FALSE))</f>
        <v>50</v>
      </c>
    </row>
    <row r="27" spans="1:9" ht="15">
      <c r="A27" s="61">
        <v>5</v>
      </c>
      <c r="B27" s="30">
        <v>40</v>
      </c>
      <c r="C27" s="30" t="s">
        <v>9</v>
      </c>
      <c r="D27" s="8">
        <v>0.0005572916666666667</v>
      </c>
      <c r="E27" s="8">
        <v>0.0005807870370370371</v>
      </c>
      <c r="F27" s="8" t="s">
        <v>22</v>
      </c>
      <c r="G27" s="8">
        <v>0.0011380787037037039</v>
      </c>
      <c r="H27" s="43">
        <v>26.38</v>
      </c>
      <c r="I27">
        <f>IF(ISERROR(VLOOKUP($A27,Points!$A$2:$B$70,2,FALSE)),0,VLOOKUP($A27,Points!$A$2:$B$70,2,FALSE))</f>
        <v>45</v>
      </c>
    </row>
    <row r="28" spans="1:9" ht="15">
      <c r="A28" s="61">
        <v>6</v>
      </c>
      <c r="B28" s="30">
        <v>65</v>
      </c>
      <c r="C28" s="30" t="s">
        <v>54</v>
      </c>
      <c r="D28" s="8">
        <v>0.0005731481481481481</v>
      </c>
      <c r="E28" s="8">
        <v>0.0005702546296296296</v>
      </c>
      <c r="F28" s="8">
        <v>0.0005780092592592592</v>
      </c>
      <c r="G28" s="8">
        <v>0.0011434027777777777</v>
      </c>
      <c r="H28" s="43">
        <v>29.17</v>
      </c>
      <c r="I28">
        <f>IF(ISERROR(VLOOKUP($A28,Points!$A$2:$B$70,2,FALSE)),0,VLOOKUP($A28,Points!$A$2:$B$70,2,FALSE))</f>
        <v>40</v>
      </c>
    </row>
    <row r="29" spans="1:9" ht="15">
      <c r="A29" s="61">
        <v>7</v>
      </c>
      <c r="B29" s="30">
        <v>72</v>
      </c>
      <c r="C29" s="30" t="s">
        <v>8</v>
      </c>
      <c r="D29" s="8">
        <v>0.0005804398148148148</v>
      </c>
      <c r="E29" s="8">
        <v>0.000599537037037037</v>
      </c>
      <c r="F29" s="8">
        <v>0.0005891203703703704</v>
      </c>
      <c r="G29" s="8">
        <v>0.0011695601851851852</v>
      </c>
      <c r="H29" s="43">
        <v>42.88</v>
      </c>
      <c r="I29">
        <f>IF(ISERROR(VLOOKUP($A29,Points!$A$2:$B$70,2,FALSE)),0,VLOOKUP($A29,Points!$A$2:$B$70,2,FALSE))</f>
        <v>36</v>
      </c>
    </row>
    <row r="30" spans="1:9" ht="15">
      <c r="A30" s="61">
        <v>8</v>
      </c>
      <c r="B30" s="30">
        <v>81</v>
      </c>
      <c r="C30" s="30" t="s">
        <v>52</v>
      </c>
      <c r="D30" s="8">
        <v>0.0005724537037037037</v>
      </c>
      <c r="E30" s="8">
        <v>0.000600925925925926</v>
      </c>
      <c r="F30" s="8">
        <v>0.0006017361111111112</v>
      </c>
      <c r="G30" s="8">
        <v>0.0011733796296296297</v>
      </c>
      <c r="H30" s="43">
        <v>44.88</v>
      </c>
      <c r="I30">
        <f>IF(ISERROR(VLOOKUP($A30,Points!$A$2:$B$70,2,FALSE)),0,VLOOKUP($A30,Points!$A$2:$B$70,2,FALSE))</f>
        <v>32</v>
      </c>
    </row>
    <row r="31" spans="1:9" ht="15">
      <c r="A31" s="61">
        <v>9</v>
      </c>
      <c r="B31" s="30">
        <v>87</v>
      </c>
      <c r="C31" s="30" t="s">
        <v>55</v>
      </c>
      <c r="D31" s="8">
        <v>0.0006115740740740742</v>
      </c>
      <c r="E31" s="8" t="s">
        <v>21</v>
      </c>
      <c r="F31" s="8">
        <v>0.0006131944444444443</v>
      </c>
      <c r="G31" s="8">
        <v>0.0012247685185185185</v>
      </c>
      <c r="H31" s="43">
        <v>71.81</v>
      </c>
      <c r="I31">
        <f>IF(ISERROR(VLOOKUP($A31,Points!$A$2:$B$70,2,FALSE)),0,VLOOKUP($A31,Points!$A$2:$B$70,2,FALSE))</f>
        <v>29</v>
      </c>
    </row>
    <row r="32" spans="1:9" ht="15">
      <c r="A32" s="61">
        <v>10</v>
      </c>
      <c r="B32" s="30">
        <v>75</v>
      </c>
      <c r="C32" s="30" t="s">
        <v>4</v>
      </c>
      <c r="D32" s="8">
        <v>0.0006063657407407408</v>
      </c>
      <c r="E32" s="8">
        <v>0.0006195601851851851</v>
      </c>
      <c r="F32" s="8">
        <v>0.00061875</v>
      </c>
      <c r="G32" s="8">
        <v>0.0012251157407407408</v>
      </c>
      <c r="H32" s="43">
        <v>71.99</v>
      </c>
      <c r="I32">
        <f>IF(ISERROR(VLOOKUP($A32,Points!$A$2:$B$70,2,FALSE)),0,VLOOKUP($A32,Points!$A$2:$B$70,2,FALSE))</f>
        <v>26</v>
      </c>
    </row>
    <row r="33" spans="1:9" ht="15">
      <c r="A33" s="61">
        <v>11</v>
      </c>
      <c r="B33" s="30">
        <v>27</v>
      </c>
      <c r="C33" s="30" t="s">
        <v>58</v>
      </c>
      <c r="D33" s="8">
        <v>0.000614699074074074</v>
      </c>
      <c r="E33" s="8">
        <v>0.000619675925925926</v>
      </c>
      <c r="F33" s="8">
        <v>0.0006356481481481481</v>
      </c>
      <c r="G33" s="8">
        <v>0.001234375</v>
      </c>
      <c r="H33" s="43">
        <v>76.85</v>
      </c>
      <c r="I33">
        <f>IF(ISERROR(VLOOKUP($A33,Points!$A$2:$B$70,2,FALSE)),0,VLOOKUP($A33,Points!$A$2:$B$70,2,FALSE))</f>
        <v>24</v>
      </c>
    </row>
    <row r="34" spans="1:9" ht="15">
      <c r="A34" s="61">
        <v>12</v>
      </c>
      <c r="B34" s="30">
        <v>93</v>
      </c>
      <c r="C34" s="30" t="s">
        <v>147</v>
      </c>
      <c r="D34" s="8">
        <v>0.0006021990740740741</v>
      </c>
      <c r="E34" s="8" t="s">
        <v>21</v>
      </c>
      <c r="F34" s="8">
        <v>0.0006436342592592593</v>
      </c>
      <c r="G34" s="8">
        <v>0.0012458333333333334</v>
      </c>
      <c r="H34" s="43">
        <v>82.85</v>
      </c>
      <c r="I34">
        <f>IF(ISERROR(VLOOKUP($A34,Points!$A$2:$B$70,2,FALSE)),0,VLOOKUP($A34,Points!$A$2:$B$70,2,FALSE))</f>
        <v>22</v>
      </c>
    </row>
    <row r="35" spans="1:9" ht="15">
      <c r="A35" s="61">
        <v>13</v>
      </c>
      <c r="B35" s="30">
        <v>36</v>
      </c>
      <c r="C35" s="30" t="s">
        <v>40</v>
      </c>
      <c r="D35" s="8">
        <v>0.0006385416666666667</v>
      </c>
      <c r="E35" s="8">
        <v>0.0006482638888888889</v>
      </c>
      <c r="F35" s="8">
        <v>0.0006795138888888889</v>
      </c>
      <c r="G35" s="8">
        <v>0.0012868055555555556</v>
      </c>
      <c r="H35" s="43">
        <v>104.32</v>
      </c>
      <c r="I35">
        <f>IF(ISERROR(VLOOKUP($A35,Points!$A$2:$B$70,2,FALSE)),0,VLOOKUP($A35,Points!$A$2:$B$70,2,FALSE))</f>
        <v>20</v>
      </c>
    </row>
    <row r="36" spans="1:9" ht="15">
      <c r="A36" s="61">
        <v>14</v>
      </c>
      <c r="B36" s="30">
        <v>49</v>
      </c>
      <c r="C36" s="30" t="s">
        <v>15</v>
      </c>
      <c r="D36" s="8">
        <v>0.0006576388888888889</v>
      </c>
      <c r="E36" s="8">
        <v>0.0006657407407407407</v>
      </c>
      <c r="F36" s="8">
        <v>0.0006658564814814816</v>
      </c>
      <c r="G36" s="8">
        <v>0.0013233796296296299</v>
      </c>
      <c r="H36" s="43">
        <v>123.49</v>
      </c>
      <c r="I36">
        <f>IF(ISERROR(VLOOKUP($A36,Points!$A$2:$B$70,2,FALSE)),0,VLOOKUP($A36,Points!$A$2:$B$70,2,FALSE))</f>
        <v>18</v>
      </c>
    </row>
    <row r="37" spans="1:9" ht="15">
      <c r="A37" s="61">
        <v>15</v>
      </c>
      <c r="B37" s="30">
        <v>104</v>
      </c>
      <c r="C37" s="30" t="s">
        <v>115</v>
      </c>
      <c r="D37" s="8">
        <v>0.0006554398148148149</v>
      </c>
      <c r="E37" s="8">
        <v>0.0006818287037037036</v>
      </c>
      <c r="F37" s="8">
        <v>0.0006825231481481481</v>
      </c>
      <c r="G37" s="8">
        <v>0.0013372685185185187</v>
      </c>
      <c r="H37" s="43">
        <v>130.76</v>
      </c>
      <c r="I37">
        <f>IF(ISERROR(VLOOKUP($A37,Points!$A$2:$B$70,2,FALSE)),0,VLOOKUP($A37,Points!$A$2:$B$70,2,FALSE))</f>
        <v>16</v>
      </c>
    </row>
    <row r="38" spans="1:9" ht="15">
      <c r="A38" s="61">
        <v>16</v>
      </c>
      <c r="B38" s="30">
        <v>58</v>
      </c>
      <c r="C38" s="30" t="s">
        <v>118</v>
      </c>
      <c r="D38" s="8">
        <v>0.0006787037037037038</v>
      </c>
      <c r="E38" s="8" t="s">
        <v>128</v>
      </c>
      <c r="F38" s="8">
        <v>0.000712962962962963</v>
      </c>
      <c r="G38" s="8">
        <v>0.0013916666666666667</v>
      </c>
      <c r="H38" s="43">
        <v>159.27</v>
      </c>
      <c r="I38">
        <f>IF(ISERROR(VLOOKUP($A38,Points!$A$2:$B$70,2,FALSE)),0,VLOOKUP($A38,Points!$A$2:$B$70,2,FALSE))</f>
        <v>15</v>
      </c>
    </row>
    <row r="39" spans="1:9" ht="15">
      <c r="A39" s="61">
        <v>17</v>
      </c>
      <c r="B39" s="30">
        <v>25</v>
      </c>
      <c r="C39" s="30" t="s">
        <v>5</v>
      </c>
      <c r="D39" s="8">
        <v>0.0006944444444444445</v>
      </c>
      <c r="E39" s="8">
        <v>0.0007083333333333334</v>
      </c>
      <c r="F39" s="8" t="s">
        <v>21</v>
      </c>
      <c r="G39" s="8">
        <v>0.0014027777777777777</v>
      </c>
      <c r="H39" s="43">
        <v>165.09</v>
      </c>
      <c r="I39">
        <f>IF(ISERROR(VLOOKUP($A39,Points!$A$2:$B$70,2,FALSE)),0,VLOOKUP($A39,Points!$A$2:$B$70,2,FALSE))</f>
        <v>14</v>
      </c>
    </row>
    <row r="40" spans="1:9" ht="15">
      <c r="A40" s="61">
        <v>18</v>
      </c>
      <c r="B40" s="30">
        <v>28</v>
      </c>
      <c r="C40" s="30" t="s">
        <v>7</v>
      </c>
      <c r="D40" s="8">
        <v>0.0007118055555555555</v>
      </c>
      <c r="E40" s="8">
        <v>0.0006967592592592594</v>
      </c>
      <c r="F40" s="8">
        <v>0.0007511574074074074</v>
      </c>
      <c r="G40" s="8">
        <v>0.0014085648148148147</v>
      </c>
      <c r="H40" s="43">
        <v>168.13</v>
      </c>
      <c r="I40">
        <f>IF(ISERROR(VLOOKUP($A40,Points!$A$2:$B$70,2,FALSE)),0,VLOOKUP($A40,Points!$A$2:$B$70,2,FALSE))</f>
        <v>13</v>
      </c>
    </row>
    <row r="41" spans="1:9" ht="15">
      <c r="A41" s="61">
        <v>19</v>
      </c>
      <c r="B41" s="30">
        <v>39</v>
      </c>
      <c r="C41" s="30" t="s">
        <v>141</v>
      </c>
      <c r="D41" s="8">
        <v>0.0006755787037037037</v>
      </c>
      <c r="E41" s="8">
        <v>0.0007337962962962963</v>
      </c>
      <c r="F41" s="8">
        <v>0.0007337962962962963</v>
      </c>
      <c r="G41" s="8">
        <v>0.001409375</v>
      </c>
      <c r="H41" s="43">
        <v>168.55</v>
      </c>
      <c r="I41">
        <f>IF(ISERROR(VLOOKUP($A41,Points!$A$2:$B$70,2,FALSE)),0,VLOOKUP($A41,Points!$A$2:$B$70,2,FALSE))</f>
        <v>12</v>
      </c>
    </row>
    <row r="42" spans="1:9" ht="15">
      <c r="A42" s="61">
        <v>20</v>
      </c>
      <c r="B42" s="30">
        <v>59</v>
      </c>
      <c r="C42" s="30" t="s">
        <v>13</v>
      </c>
      <c r="D42" s="8">
        <v>0.0007175925925925927</v>
      </c>
      <c r="E42" s="8">
        <v>0.0007175925925925927</v>
      </c>
      <c r="F42" s="8">
        <v>0.0007106481481481482</v>
      </c>
      <c r="G42" s="8">
        <v>0.0014282407407407406</v>
      </c>
      <c r="H42" s="43">
        <v>178.44</v>
      </c>
      <c r="I42">
        <f>IF(ISERROR(VLOOKUP($A42,Points!$A$2:$B$70,2,FALSE)),0,VLOOKUP($A42,Points!$A$2:$B$70,2,FALSE))</f>
        <v>11</v>
      </c>
    </row>
    <row r="43" spans="1:9" ht="15">
      <c r="A43" s="61">
        <v>21</v>
      </c>
      <c r="B43" s="30">
        <v>41</v>
      </c>
      <c r="C43" s="30" t="s">
        <v>89</v>
      </c>
      <c r="D43" s="8">
        <v>0.0007280092592592593</v>
      </c>
      <c r="E43" s="8">
        <v>0.0007592592592592591</v>
      </c>
      <c r="F43" s="8" t="s">
        <v>21</v>
      </c>
      <c r="G43" s="8">
        <v>0.0014872685185185186</v>
      </c>
      <c r="H43" s="43">
        <v>209.37</v>
      </c>
      <c r="I43">
        <f>IF(ISERROR(VLOOKUP($A43,Points!$A$2:$B$70,2,FALSE)),0,VLOOKUP($A43,Points!$A$2:$B$70,2,FALSE))</f>
        <v>10</v>
      </c>
    </row>
    <row r="44" spans="1:9" ht="15">
      <c r="A44" s="61">
        <v>22</v>
      </c>
      <c r="B44" s="30">
        <v>37</v>
      </c>
      <c r="C44" s="30" t="s">
        <v>45</v>
      </c>
      <c r="D44" s="8">
        <v>0.0007280092592592593</v>
      </c>
      <c r="E44" s="8" t="s">
        <v>21</v>
      </c>
      <c r="F44" s="8">
        <v>0.0007650462962962962</v>
      </c>
      <c r="G44" s="8">
        <v>0.0014930555555555556</v>
      </c>
      <c r="H44" s="43">
        <v>212.4</v>
      </c>
      <c r="I44">
        <f>IF(ISERROR(VLOOKUP($A44,Points!$A$2:$B$70,2,FALSE)),0,VLOOKUP($A44,Points!$A$2:$B$70,2,FALSE))</f>
        <v>9</v>
      </c>
    </row>
    <row r="45" spans="1:9" ht="15">
      <c r="A45" s="61">
        <v>23</v>
      </c>
      <c r="B45" s="30">
        <v>85</v>
      </c>
      <c r="C45" s="30" t="s">
        <v>159</v>
      </c>
      <c r="D45" s="8">
        <v>0.0007766203703703703</v>
      </c>
      <c r="E45" s="8">
        <v>0.0007650462962962962</v>
      </c>
      <c r="F45" s="8" t="s">
        <v>21</v>
      </c>
      <c r="G45" s="8">
        <v>0.0015416666666666669</v>
      </c>
      <c r="H45" s="43">
        <v>237.87</v>
      </c>
      <c r="I45">
        <f>IF(ISERROR(VLOOKUP($A45,Points!$A$2:$B$70,2,FALSE)),0,VLOOKUP($A45,Points!$A$2:$B$70,2,FALSE))</f>
        <v>8</v>
      </c>
    </row>
    <row r="46" spans="1:9" ht="15">
      <c r="A46" s="61">
        <v>24</v>
      </c>
      <c r="B46" s="30">
        <v>62</v>
      </c>
      <c r="C46" s="30" t="s">
        <v>76</v>
      </c>
      <c r="D46" s="8">
        <v>0.0008726851851851851</v>
      </c>
      <c r="E46" s="8" t="s">
        <v>21</v>
      </c>
      <c r="F46" s="8">
        <v>0.0009467592592592592</v>
      </c>
      <c r="G46" s="8">
        <v>0.0018194444444444445</v>
      </c>
      <c r="H46" s="43">
        <v>383.44</v>
      </c>
      <c r="I46">
        <f>IF(ISERROR(VLOOKUP($A46,Points!$A$2:$B$70,2,FALSE)),0,VLOOKUP($A46,Points!$A$2:$B$70,2,FALSE))</f>
        <v>7</v>
      </c>
    </row>
    <row r="47" spans="1:9" ht="15">
      <c r="A47" s="61">
        <v>25</v>
      </c>
      <c r="B47" s="30">
        <v>86</v>
      </c>
      <c r="C47" s="30" t="s">
        <v>57</v>
      </c>
      <c r="D47" s="8">
        <v>0.0006695601851851853</v>
      </c>
      <c r="E47" s="8" t="s">
        <v>21</v>
      </c>
      <c r="F47" s="8" t="s">
        <v>21</v>
      </c>
      <c r="G47" s="8" t="s">
        <v>87</v>
      </c>
      <c r="I47">
        <f>IF(ISERROR(VLOOKUP($A47,Points!$A$2:$B$70,2,FALSE)),0,VLOOKUP($A47,Points!$A$2:$B$70,2,FALSE))</f>
        <v>6</v>
      </c>
    </row>
    <row r="48" spans="1:9" ht="15">
      <c r="A48" s="61"/>
      <c r="D48" s="8"/>
      <c r="E48" s="8"/>
      <c r="F48" s="8"/>
      <c r="G48" s="8"/>
      <c r="I48">
        <f>IF(ISERROR(VLOOKUP($A48,Points!$A$2:$B$70,2,FALSE)),0,VLOOKUP($A48,Points!$A$2:$B$70,2,FALSE))</f>
        <v>0</v>
      </c>
    </row>
    <row r="49" spans="1:9" ht="15">
      <c r="A49" s="61"/>
      <c r="D49" s="8"/>
      <c r="E49" s="8"/>
      <c r="F49" s="8"/>
      <c r="G49" s="8"/>
      <c r="I49">
        <f>IF(ISERROR(VLOOKUP($A49,Points!$A$2:$B$70,2,FALSE)),0,VLOOKUP($A49,Points!$A$2:$B$70,2,FALSE))</f>
        <v>0</v>
      </c>
    </row>
    <row r="50" spans="1:9" ht="15">
      <c r="A50" s="61"/>
      <c r="D50" s="8"/>
      <c r="E50" s="8"/>
      <c r="F50" s="8"/>
      <c r="G50" s="8"/>
      <c r="I50">
        <f>IF(ISERROR(VLOOKUP($A50,Points!$A$2:$B$70,2,FALSE)),0,VLOOKUP($A50,Points!$A$2:$B$70,2,FALSE))</f>
        <v>0</v>
      </c>
    </row>
    <row r="51" spans="1:9" ht="15">
      <c r="A51" s="61"/>
      <c r="D51" s="8"/>
      <c r="E51" s="8"/>
      <c r="F51" s="8"/>
      <c r="G51" s="8"/>
      <c r="I51">
        <f>IF(ISERROR(VLOOKUP($A51,Points!$A$2:$B$70,2,FALSE)),0,VLOOKUP($A51,Points!$A$2:$B$70,2,FALSE))</f>
        <v>0</v>
      </c>
    </row>
    <row r="52" spans="1:9" ht="15">
      <c r="A52" s="61"/>
      <c r="D52" s="8"/>
      <c r="E52" s="8"/>
      <c r="F52" s="8"/>
      <c r="G52" s="8"/>
      <c r="I52">
        <f>IF(ISERROR(VLOOKUP($A52,Points!$A$2:$B$70,2,FALSE)),0,VLOOKUP($A52,Points!$A$2:$B$70,2,FALSE))</f>
        <v>0</v>
      </c>
    </row>
    <row r="53" spans="1:9" ht="15">
      <c r="A53" s="61" t="s">
        <v>35</v>
      </c>
      <c r="D53" s="8"/>
      <c r="E53" s="8"/>
      <c r="F53" s="8"/>
      <c r="G53" s="8"/>
      <c r="I53">
        <f>IF(ISERROR(VLOOKUP($A53,Points!$A$2:$B$70,2,FALSE)),0,VLOOKUP($A53,Points!$A$2:$B$70,2,FALSE))</f>
        <v>0</v>
      </c>
    </row>
    <row r="54" spans="1:9" ht="15">
      <c r="A54" s="61" t="s">
        <v>35</v>
      </c>
      <c r="D54" s="8"/>
      <c r="E54" s="8"/>
      <c r="F54" s="8"/>
      <c r="G54" s="8"/>
      <c r="I54">
        <f>IF(ISERROR(VLOOKUP($A54,Points!$A$2:$B$70,2,FALSE)),0,VLOOKUP($A54,Points!$A$2:$B$70,2,FALSE))</f>
        <v>0</v>
      </c>
    </row>
    <row r="55" spans="1:9" ht="15">
      <c r="A55" s="61" t="s">
        <v>38</v>
      </c>
      <c r="D55" s="8"/>
      <c r="E55" s="8"/>
      <c r="F55" s="8"/>
      <c r="G55" s="8"/>
      <c r="I55">
        <f>IF(ISERROR(VLOOKUP($A55,Points!$A$2:$B$70,2,FALSE)),0,VLOOKUP($A55,Points!$A$2:$B$70,2,FALSE))</f>
        <v>0</v>
      </c>
    </row>
    <row r="56" spans="1:9" ht="15">
      <c r="A56" s="61" t="s">
        <v>39</v>
      </c>
      <c r="D56" s="8"/>
      <c r="E56" s="8"/>
      <c r="F56" s="8"/>
      <c r="G56" s="8"/>
      <c r="I56">
        <f>IF(ISERROR(VLOOKUP($A56,Points!$A$2:$B$70,2,FALSE)),0,VLOOKUP($A56,Points!$A$2:$B$70,2,FALSE))</f>
        <v>0</v>
      </c>
    </row>
    <row r="57" spans="1:9" ht="15">
      <c r="A57" s="61"/>
      <c r="D57" s="8"/>
      <c r="E57" s="8"/>
      <c r="F57" s="8"/>
      <c r="G57" s="8"/>
      <c r="I57">
        <f>IF(ISERROR(VLOOKUP($A57,Points!$A$2:$B$70,2,FALSE)),0,VLOOKUP($A57,Points!$A$2:$B$70,2,FALSE))</f>
        <v>0</v>
      </c>
    </row>
    <row r="58" spans="1:9" ht="15">
      <c r="A58" s="61"/>
      <c r="D58" s="8"/>
      <c r="E58" s="8"/>
      <c r="F58" s="8"/>
      <c r="G58" s="8"/>
      <c r="I58">
        <f>IF(ISERROR(VLOOKUP($A58,Points!$A$2:$B$70,2,FALSE)),0,VLOOKUP($A58,Points!$A$2:$B$70,2,FALSE))</f>
        <v>0</v>
      </c>
    </row>
    <row r="59" spans="1:9" ht="15">
      <c r="A59" s="61"/>
      <c r="D59" s="8"/>
      <c r="E59" s="8"/>
      <c r="F59" s="8"/>
      <c r="G59" s="8"/>
      <c r="I59">
        <f>IF(ISERROR(VLOOKUP($A59,Points!$A$2:$B$70,2,FALSE)),0,VLOOKUP($A59,Points!$A$2:$B$70,2,FALSE))</f>
        <v>0</v>
      </c>
    </row>
    <row r="60" spans="1:9" ht="15">
      <c r="A60" s="61"/>
      <c r="D60" s="8"/>
      <c r="E60" s="8"/>
      <c r="F60" s="8"/>
      <c r="G60" s="8"/>
      <c r="I60">
        <f>IF(ISERROR(VLOOKUP($A60,Points!$A$2:$B$70,2,FALSE)),0,VLOOKUP($A60,Points!$A$2:$B$70,2,FALSE))</f>
        <v>0</v>
      </c>
    </row>
    <row r="61" spans="1:9" ht="15">
      <c r="A61" s="61"/>
      <c r="D61" s="8"/>
      <c r="E61" s="8"/>
      <c r="F61" s="8"/>
      <c r="G61" s="8"/>
      <c r="I61">
        <f>IF(ISERROR(VLOOKUP($A61,Points!$A$2:$B$70,2,FALSE)),0,VLOOKUP($A61,Points!$A$2:$B$70,2,FALSE))</f>
        <v>0</v>
      </c>
    </row>
    <row r="62" spans="1:9" ht="15">
      <c r="A62" s="61"/>
      <c r="D62" s="8"/>
      <c r="E62" s="8"/>
      <c r="F62" s="8"/>
      <c r="G62" s="8"/>
      <c r="I62">
        <f>IF(ISERROR(VLOOKUP($A62,Points!$A$2:$B$70,2,FALSE)),0,VLOOKUP($A62,Points!$A$2:$B$70,2,FALSE))</f>
        <v>0</v>
      </c>
    </row>
    <row r="63" spans="1:9" ht="15">
      <c r="A63" s="61"/>
      <c r="D63" s="8"/>
      <c r="E63" s="8"/>
      <c r="F63" s="8"/>
      <c r="G63" s="8"/>
      <c r="I63">
        <f>IF(ISERROR(VLOOKUP($A63,Points!$A$2:$B$70,2,FALSE)),0,VLOOKUP($A63,Points!$A$2:$B$70,2,FALSE))</f>
        <v>0</v>
      </c>
    </row>
    <row r="64" spans="1:9" ht="15">
      <c r="A64" s="61"/>
      <c r="D64" s="8"/>
      <c r="E64" s="8"/>
      <c r="F64" s="8"/>
      <c r="G64" s="8"/>
      <c r="I64">
        <f>IF(ISERROR(VLOOKUP($A64,Points!$A$2:$B$70,2,FALSE)),0,VLOOKUP($A64,Points!$A$2:$B$70,2,FALSE))</f>
        <v>0</v>
      </c>
    </row>
    <row r="65" spans="1:9" ht="15">
      <c r="A65" s="61"/>
      <c r="D65" s="8"/>
      <c r="E65" s="8"/>
      <c r="F65" s="8"/>
      <c r="I65">
        <f>IF(ISERROR(VLOOKUP($A65,Points!$A$2:$B$70,2,FALSE)),0,VLOOKUP($A65,Points!$A$2:$B$70,2,FALSE))</f>
        <v>0</v>
      </c>
    </row>
    <row r="66" spans="1:9" ht="15">
      <c r="A66" s="61"/>
      <c r="D66" s="8"/>
      <c r="I66">
        <f>IF(ISERROR(VLOOKUP($A66,Points!$A$2:$B$70,2,FALSE)),0,VLOOKUP($A66,Points!$A$2:$B$70,2,FALSE))</f>
        <v>0</v>
      </c>
    </row>
    <row r="67" spans="1:9" ht="15">
      <c r="A67" s="61"/>
      <c r="D67" s="8"/>
      <c r="E67" s="8"/>
      <c r="F67" s="8"/>
      <c r="G67" s="8"/>
      <c r="I67">
        <f>IF(ISERROR(VLOOKUP($A67,Points!$A$2:$B$70,2,FALSE)),0,VLOOKUP($A67,Points!$A$2:$B$70,2,FALSE))</f>
        <v>0</v>
      </c>
    </row>
    <row r="68" spans="1:9" ht="15">
      <c r="A68" s="61"/>
      <c r="D68" s="8"/>
      <c r="E68" s="8"/>
      <c r="F68" s="8"/>
      <c r="G68" s="8"/>
      <c r="I68">
        <f>IF(ISERROR(VLOOKUP($A68,Points!$A$2:$B$70,2,FALSE)),0,VLOOKUP($A68,Points!$A$2:$B$70,2,FALSE))</f>
        <v>0</v>
      </c>
    </row>
    <row r="69" spans="1:9" ht="15">
      <c r="A69" s="61"/>
      <c r="I69">
        <f>IF(ISERROR(VLOOKUP($A69,Points!$A$2:$B$70,2,FALSE)),0,VLOOKUP($A69,Points!$A$2:$B$70,2,FALSE))</f>
        <v>0</v>
      </c>
    </row>
    <row r="70" spans="1:9" ht="15">
      <c r="A70" s="61"/>
      <c r="I70">
        <f>IF(ISERROR(VLOOKUP($A70,Points!$A$2:$B$70,2,FALSE)),0,VLOOKUP($A70,Points!$A$2:$B$70,2,FALSE))</f>
        <v>0</v>
      </c>
    </row>
    <row r="71" ht="12.75">
      <c r="I71">
        <f>IF(ISERROR(VLOOKUP(A71,Points!$A$2:$B$70,2,FALSE)),0,VLOOKUP(A71,Points!$A$2:$B$70,2,FALSE))</f>
        <v>0</v>
      </c>
    </row>
    <row r="72" ht="12.75">
      <c r="I72">
        <f>IF(ISERROR(VLOOKUP(A72,Points!$A$2:$B$70,2,FALSE)),0,VLOOKUP(A72,Points!$A$2:$B$70,2,FALSE))</f>
        <v>0</v>
      </c>
    </row>
    <row r="73" ht="12.75">
      <c r="I73">
        <f>IF(ISERROR(VLOOKUP(A73,Points!$A$2:$B$70,2,FALSE)),0,VLOOKUP(A73,Points!$A$2:$B$70,2,FALSE))</f>
        <v>0</v>
      </c>
    </row>
    <row r="74" ht="12.75">
      <c r="I74">
        <f>IF(ISERROR(VLOOKUP(A74,Points!$A$2:$B$70,2,FALSE)),0,VLOOKUP(A74,Points!$A$2:$B$70,2,FALSE))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A20" sqref="A20:G59"/>
    </sheetView>
  </sheetViews>
  <sheetFormatPr defaultColWidth="9.140625" defaultRowHeight="12.75"/>
  <cols>
    <col min="1" max="1" width="6.28125" style="30" customWidth="1"/>
    <col min="2" max="2" width="8.57421875" style="30" customWidth="1"/>
    <col min="3" max="3" width="22.57421875" style="30" customWidth="1"/>
    <col min="4" max="8" width="9.140625" style="30" customWidth="1"/>
    <col min="9" max="9" width="8.8515625" style="0" customWidth="1"/>
    <col min="10" max="16384" width="9.140625" style="30" customWidth="1"/>
  </cols>
  <sheetData>
    <row r="1" ht="15">
      <c r="A1" s="61" t="s">
        <v>35</v>
      </c>
    </row>
    <row r="2" ht="15">
      <c r="A2" s="61" t="s">
        <v>162</v>
      </c>
    </row>
    <row r="3" ht="15">
      <c r="A3" s="61" t="s">
        <v>163</v>
      </c>
    </row>
    <row r="4" ht="15">
      <c r="A4" s="61" t="s">
        <v>164</v>
      </c>
    </row>
    <row r="5" ht="15">
      <c r="A5" s="61" t="s">
        <v>35</v>
      </c>
    </row>
    <row r="6" ht="15">
      <c r="A6" s="61" t="s">
        <v>165</v>
      </c>
    </row>
    <row r="7" spans="1:9" ht="15">
      <c r="A7" s="61" t="s">
        <v>29</v>
      </c>
      <c r="B7" s="30" t="s">
        <v>30</v>
      </c>
      <c r="C7" s="30" t="s">
        <v>16</v>
      </c>
      <c r="D7" s="30" t="s">
        <v>17</v>
      </c>
      <c r="E7" s="30" t="s">
        <v>18</v>
      </c>
      <c r="F7" s="30" t="s">
        <v>20</v>
      </c>
      <c r="G7" s="30" t="s">
        <v>44</v>
      </c>
      <c r="I7" s="38" t="s">
        <v>1</v>
      </c>
    </row>
    <row r="8" spans="1:9" ht="15">
      <c r="A8" s="61">
        <v>1</v>
      </c>
      <c r="B8" s="30">
        <v>3</v>
      </c>
      <c r="C8" s="30" t="s">
        <v>41</v>
      </c>
      <c r="D8" s="8">
        <v>0.00041006944444444446</v>
      </c>
      <c r="E8" s="8">
        <v>0.0004033564814814815</v>
      </c>
      <c r="F8" s="8">
        <v>0.0008134259259259259</v>
      </c>
      <c r="G8" s="30">
        <v>0</v>
      </c>
      <c r="I8">
        <f>IF(ISERROR(VLOOKUP($A8,Points!$A$2:$B$70,2,FALSE)),0,VLOOKUP($A8,Points!$A$2:$B$70,2,FALSE))</f>
        <v>100</v>
      </c>
    </row>
    <row r="9" spans="1:9" ht="15">
      <c r="A9" s="61">
        <v>2</v>
      </c>
      <c r="B9" s="30">
        <v>11</v>
      </c>
      <c r="C9" s="30" t="s">
        <v>154</v>
      </c>
      <c r="D9" s="8">
        <v>0.0004513888888888889</v>
      </c>
      <c r="E9" s="8">
        <v>0.0004491898148148148</v>
      </c>
      <c r="F9" s="8">
        <v>0.0009005787037037037</v>
      </c>
      <c r="G9" s="30">
        <v>88.93</v>
      </c>
      <c r="I9">
        <f>IF(ISERROR(VLOOKUP($A9,Points!$A$2:$B$70,2,FALSE)),0,VLOOKUP($A9,Points!$A$2:$B$70,2,FALSE))</f>
        <v>80</v>
      </c>
    </row>
    <row r="10" spans="1:9" ht="15">
      <c r="A10" s="61">
        <v>3</v>
      </c>
      <c r="B10" s="30">
        <v>5</v>
      </c>
      <c r="C10" s="30" t="s">
        <v>70</v>
      </c>
      <c r="D10" s="8">
        <v>0.0004608796296296296</v>
      </c>
      <c r="E10" s="8">
        <v>0.00045347222222222224</v>
      </c>
      <c r="F10" s="8">
        <v>0.0009143518518518518</v>
      </c>
      <c r="G10" s="30">
        <v>102.98</v>
      </c>
      <c r="I10">
        <f>IF(ISERROR(VLOOKUP($A10,Points!$A$2:$B$70,2,FALSE)),0,VLOOKUP($A10,Points!$A$2:$B$70,2,FALSE))</f>
        <v>60</v>
      </c>
    </row>
    <row r="11" spans="1:9" ht="15">
      <c r="A11" s="61">
        <v>4</v>
      </c>
      <c r="B11" s="30">
        <v>6</v>
      </c>
      <c r="C11" s="30" t="s">
        <v>63</v>
      </c>
      <c r="D11" s="8">
        <v>0.0004546296296296297</v>
      </c>
      <c r="E11" s="8">
        <v>0.0004640046296296297</v>
      </c>
      <c r="F11" s="8">
        <v>0.0009186342592592592</v>
      </c>
      <c r="G11" s="30">
        <v>107.35</v>
      </c>
      <c r="I11">
        <f>IF(ISERROR(VLOOKUP($A11,Points!$A$2:$B$70,2,FALSE)),0,VLOOKUP($A11,Points!$A$2:$B$70,2,FALSE))</f>
        <v>50</v>
      </c>
    </row>
    <row r="12" spans="1:9" ht="15">
      <c r="A12" s="61">
        <v>5</v>
      </c>
      <c r="B12" s="30">
        <v>4</v>
      </c>
      <c r="C12" s="30" t="s">
        <v>127</v>
      </c>
      <c r="D12" s="8">
        <v>0.00046307870370370367</v>
      </c>
      <c r="E12" s="8">
        <v>0.0004839120370370371</v>
      </c>
      <c r="F12" s="8">
        <v>0.0009469907407407408</v>
      </c>
      <c r="G12" s="30">
        <v>136.29</v>
      </c>
      <c r="I12">
        <f>IF(ISERROR(VLOOKUP($A12,Points!$A$2:$B$70,2,FALSE)),0,VLOOKUP($A12,Points!$A$2:$B$70,2,FALSE))</f>
        <v>45</v>
      </c>
    </row>
    <row r="13" spans="1:9" ht="15">
      <c r="A13" s="61">
        <v>6</v>
      </c>
      <c r="B13" s="30">
        <v>9</v>
      </c>
      <c r="C13" s="30" t="s">
        <v>91</v>
      </c>
      <c r="D13" s="8">
        <v>0.00047569444444444444</v>
      </c>
      <c r="E13" s="8">
        <v>0.0004782407407407407</v>
      </c>
      <c r="F13" s="8">
        <v>0.0009539351851851853</v>
      </c>
      <c r="G13" s="8">
        <v>143.37</v>
      </c>
      <c r="I13">
        <f>IF(ISERROR(VLOOKUP($A13,Points!$A$2:$B$70,2,FALSE)),0,VLOOKUP($A13,Points!$A$2:$B$70,2,FALSE))</f>
        <v>40</v>
      </c>
    </row>
    <row r="14" spans="1:9" ht="15">
      <c r="A14" s="61">
        <v>7</v>
      </c>
      <c r="B14" s="30">
        <v>8</v>
      </c>
      <c r="C14" s="30" t="s">
        <v>136</v>
      </c>
      <c r="D14" s="8">
        <v>0.0005103009259259259</v>
      </c>
      <c r="E14" s="8">
        <v>0.0005057870370370371</v>
      </c>
      <c r="F14" s="8">
        <v>0.001016087962962963</v>
      </c>
      <c r="G14" s="30">
        <v>206.79</v>
      </c>
      <c r="I14">
        <f>IF(ISERROR(VLOOKUP($A14,Points!$A$2:$B$70,2,FALSE)),0,VLOOKUP($A14,Points!$A$2:$B$70,2,FALSE))</f>
        <v>36</v>
      </c>
    </row>
    <row r="15" spans="1:9" ht="15">
      <c r="A15" s="61"/>
      <c r="D15" s="8"/>
      <c r="E15" s="8"/>
      <c r="F15" s="8"/>
      <c r="I15">
        <f>IF(ISERROR(VLOOKUP($A15,Points!$A$2:$B$70,2,FALSE)),0,VLOOKUP($A15,Points!$A$2:$B$70,2,FALSE))</f>
        <v>0</v>
      </c>
    </row>
    <row r="16" spans="1:9" ht="15">
      <c r="A16" s="61"/>
      <c r="D16" s="8"/>
      <c r="E16" s="8"/>
      <c r="F16" s="8"/>
      <c r="I16">
        <f>IF(ISERROR(VLOOKUP($A16,Points!$A$2:$B$70,2,FALSE)),0,VLOOKUP($A16,Points!$A$2:$B$70,2,FALSE))</f>
        <v>0</v>
      </c>
    </row>
    <row r="17" spans="1:9" ht="15">
      <c r="A17" s="61"/>
      <c r="D17" s="8"/>
      <c r="E17" s="8"/>
      <c r="F17" s="8"/>
      <c r="I17">
        <f>IF(ISERROR(VLOOKUP($A17,Points!$A$2:$B$70,2,FALSE)),0,VLOOKUP($A17,Points!$A$2:$B$70,2,FALSE))</f>
        <v>0</v>
      </c>
    </row>
    <row r="18" spans="1:9" ht="15">
      <c r="A18" s="61"/>
      <c r="D18" s="8"/>
      <c r="E18" s="8"/>
      <c r="F18" s="8"/>
      <c r="I18">
        <f>IF(ISERROR(VLOOKUP($A18,Points!$A$2:$B$70,2,FALSE)),0,VLOOKUP($A18,Points!$A$2:$B$70,2,FALSE))</f>
        <v>0</v>
      </c>
    </row>
    <row r="19" spans="1:9" ht="15">
      <c r="A19" s="61"/>
      <c r="D19" s="8"/>
      <c r="E19" s="8"/>
      <c r="F19" s="8"/>
      <c r="I19">
        <f>IF(ISERROR(VLOOKUP($A19,Points!$A$2:$B$70,2,FALSE)),0,VLOOKUP($A19,Points!$A$2:$B$70,2,FALSE))</f>
        <v>0</v>
      </c>
    </row>
    <row r="20" spans="1:9" ht="15">
      <c r="A20" s="61" t="s">
        <v>29</v>
      </c>
      <c r="B20" s="30" t="s">
        <v>30</v>
      </c>
      <c r="C20" s="30" t="s">
        <v>16</v>
      </c>
      <c r="D20" s="8" t="s">
        <v>17</v>
      </c>
      <c r="E20" s="8" t="s">
        <v>18</v>
      </c>
      <c r="F20" s="8" t="s">
        <v>20</v>
      </c>
      <c r="G20" s="8" t="s">
        <v>44</v>
      </c>
      <c r="I20">
        <f>IF(ISERROR(VLOOKUP($A20,Points!$A$2:$B$70,2,FALSE)),0,VLOOKUP($A20,Points!$A$2:$B$70,2,FALSE))</f>
        <v>0</v>
      </c>
    </row>
    <row r="21" spans="1:9" ht="15">
      <c r="A21" s="61">
        <v>1</v>
      </c>
      <c r="B21" s="30">
        <v>77</v>
      </c>
      <c r="C21" s="30" t="s">
        <v>2</v>
      </c>
      <c r="D21" s="8">
        <v>0.00038842592592592596</v>
      </c>
      <c r="E21" s="8">
        <v>0.0003913194444444444</v>
      </c>
      <c r="F21" s="8">
        <v>0.0007797453703703703</v>
      </c>
      <c r="G21" s="8">
        <v>0</v>
      </c>
      <c r="I21">
        <f>IF(ISERROR(VLOOKUP($A21,Points!$A$2:$B$70,2,FALSE)),0,VLOOKUP($A21,Points!$A$2:$B$70,2,FALSE))</f>
        <v>100</v>
      </c>
    </row>
    <row r="22" spans="1:9" ht="15">
      <c r="A22" s="61">
        <v>2</v>
      </c>
      <c r="B22" s="30">
        <v>65</v>
      </c>
      <c r="C22" s="30" t="s">
        <v>54</v>
      </c>
      <c r="D22" s="8">
        <v>0.00038912037037037035</v>
      </c>
      <c r="E22" s="8">
        <v>0.00039224537037037033</v>
      </c>
      <c r="F22" s="8">
        <v>0.0007813657407407408</v>
      </c>
      <c r="G22" s="30">
        <v>1.72</v>
      </c>
      <c r="I22">
        <f>IF(ISERROR(VLOOKUP($A22,Points!$A$2:$B$70,2,FALSE)),0,VLOOKUP($A22,Points!$A$2:$B$70,2,FALSE))</f>
        <v>80</v>
      </c>
    </row>
    <row r="23" spans="1:9" ht="15">
      <c r="A23" s="61">
        <v>3</v>
      </c>
      <c r="B23" s="30">
        <v>101</v>
      </c>
      <c r="C23" s="30" t="s">
        <v>53</v>
      </c>
      <c r="D23" s="8">
        <v>0.0003893518518518518</v>
      </c>
      <c r="E23" s="8">
        <v>0.00040127314814814816</v>
      </c>
      <c r="F23" s="8">
        <v>0.0007906250000000001</v>
      </c>
      <c r="G23" s="30">
        <v>11.58</v>
      </c>
      <c r="I23">
        <f>IF(ISERROR(VLOOKUP($A23,Points!$A$2:$B$70,2,FALSE)),0,VLOOKUP($A23,Points!$A$2:$B$70,2,FALSE))</f>
        <v>60</v>
      </c>
    </row>
    <row r="24" spans="1:9" ht="15">
      <c r="A24" s="61">
        <v>4</v>
      </c>
      <c r="B24" s="30">
        <v>35</v>
      </c>
      <c r="C24" s="30" t="s">
        <v>14</v>
      </c>
      <c r="D24" s="8">
        <v>0.0003962962962962963</v>
      </c>
      <c r="E24" s="8">
        <v>0.00039675925925925924</v>
      </c>
      <c r="F24" s="8">
        <v>0.0007930555555555555</v>
      </c>
      <c r="G24" s="30">
        <v>14.17</v>
      </c>
      <c r="I24">
        <f>IF(ISERROR(VLOOKUP($A24,Points!$A$2:$B$70,2,FALSE)),0,VLOOKUP($A24,Points!$A$2:$B$70,2,FALSE))</f>
        <v>50</v>
      </c>
    </row>
    <row r="25" spans="1:9" ht="15">
      <c r="A25" s="61">
        <v>5</v>
      </c>
      <c r="B25" s="30">
        <v>93</v>
      </c>
      <c r="C25" s="30" t="s">
        <v>65</v>
      </c>
      <c r="D25" s="8">
        <v>0.0003962962962962963</v>
      </c>
      <c r="E25" s="8">
        <v>0.00039907407407407404</v>
      </c>
      <c r="F25" s="8">
        <v>0.0007953703703703703</v>
      </c>
      <c r="G25" s="30">
        <v>16.63</v>
      </c>
      <c r="I25">
        <f>IF(ISERROR(VLOOKUP($A25,Points!$A$2:$B$70,2,FALSE)),0,VLOOKUP($A25,Points!$A$2:$B$70,2,FALSE))</f>
        <v>45</v>
      </c>
    </row>
    <row r="26" spans="1:9" ht="15">
      <c r="A26" s="61">
        <v>6</v>
      </c>
      <c r="B26" s="30">
        <v>95</v>
      </c>
      <c r="C26" s="30" t="s">
        <v>11</v>
      </c>
      <c r="D26" s="8">
        <v>0.0003975694444444445</v>
      </c>
      <c r="E26" s="8">
        <v>0.0004077546296296296</v>
      </c>
      <c r="F26" s="8">
        <v>0.0008053240740740741</v>
      </c>
      <c r="G26" s="30">
        <v>27.23</v>
      </c>
      <c r="I26">
        <f>IF(ISERROR(VLOOKUP($A26,Points!$A$2:$B$70,2,FALSE)),0,VLOOKUP($A26,Points!$A$2:$B$70,2,FALSE))</f>
        <v>40</v>
      </c>
    </row>
    <row r="27" spans="1:9" ht="15">
      <c r="A27" s="61">
        <v>7</v>
      </c>
      <c r="B27" s="30">
        <v>102</v>
      </c>
      <c r="C27" s="30" t="s">
        <v>67</v>
      </c>
      <c r="D27" s="8">
        <v>0.0003987268518518519</v>
      </c>
      <c r="E27" s="8">
        <v>0.00040902777777777785</v>
      </c>
      <c r="F27" s="8">
        <v>0.0008077546296296296</v>
      </c>
      <c r="G27" s="30">
        <v>29.81</v>
      </c>
      <c r="I27">
        <f>IF(ISERROR(VLOOKUP($A27,Points!$A$2:$B$70,2,FALSE)),0,VLOOKUP($A27,Points!$A$2:$B$70,2,FALSE))</f>
        <v>36</v>
      </c>
    </row>
    <row r="28" spans="1:9" ht="15">
      <c r="A28" s="61">
        <v>8</v>
      </c>
      <c r="B28" s="30">
        <v>80</v>
      </c>
      <c r="C28" s="30" t="s">
        <v>6</v>
      </c>
      <c r="D28" s="8">
        <v>0.00039953703703703706</v>
      </c>
      <c r="E28" s="8">
        <v>0.00040937499999999996</v>
      </c>
      <c r="F28" s="8">
        <v>0.0008089120370370371</v>
      </c>
      <c r="G28" s="30">
        <v>31.05</v>
      </c>
      <c r="I28">
        <f>IF(ISERROR(VLOOKUP($A28,Points!$A$2:$B$70,2,FALSE)),0,VLOOKUP($A28,Points!$A$2:$B$70,2,FALSE))</f>
        <v>32</v>
      </c>
    </row>
    <row r="29" spans="1:9" ht="15">
      <c r="A29" s="61">
        <v>9</v>
      </c>
      <c r="B29" s="30">
        <v>89</v>
      </c>
      <c r="C29" s="30" t="s">
        <v>55</v>
      </c>
      <c r="D29" s="8">
        <v>0.0004025462962962963</v>
      </c>
      <c r="E29" s="8">
        <v>0.0004070601851851852</v>
      </c>
      <c r="F29" s="8">
        <v>0.0008096064814814815</v>
      </c>
      <c r="G29" s="30">
        <v>31.79</v>
      </c>
      <c r="I29">
        <f>IF(ISERROR(VLOOKUP($A29,Points!$A$2:$B$70,2,FALSE)),0,VLOOKUP($A29,Points!$A$2:$B$70,2,FALSE))</f>
        <v>29</v>
      </c>
    </row>
    <row r="30" spans="1:9" ht="15">
      <c r="A30" s="61">
        <v>10</v>
      </c>
      <c r="B30" s="30">
        <v>84</v>
      </c>
      <c r="C30" s="30" t="s">
        <v>80</v>
      </c>
      <c r="D30" s="8">
        <v>0.0004069444444444444</v>
      </c>
      <c r="E30" s="8">
        <v>0.00040532407407407406</v>
      </c>
      <c r="F30" s="8">
        <v>0.0008122685185185185</v>
      </c>
      <c r="G30" s="30">
        <v>34.62</v>
      </c>
      <c r="I30">
        <f>IF(ISERROR(VLOOKUP($A30,Points!$A$2:$B$70,2,FALSE)),0,VLOOKUP($A30,Points!$A$2:$B$70,2,FALSE))</f>
        <v>26</v>
      </c>
    </row>
    <row r="31" spans="1:9" ht="15">
      <c r="A31" s="61">
        <v>11</v>
      </c>
      <c r="B31" s="30">
        <v>75</v>
      </c>
      <c r="C31" s="30" t="s">
        <v>4</v>
      </c>
      <c r="D31" s="8">
        <v>0.0004143518518518518</v>
      </c>
      <c r="E31" s="8">
        <v>0.0004112268518518519</v>
      </c>
      <c r="F31" s="8">
        <v>0.0008255787037037038</v>
      </c>
      <c r="G31" s="30">
        <v>48.79</v>
      </c>
      <c r="I31">
        <f>IF(ISERROR(VLOOKUP($A31,Points!$A$2:$B$70,2,FALSE)),0,VLOOKUP($A31,Points!$A$2:$B$70,2,FALSE))</f>
        <v>24</v>
      </c>
    </row>
    <row r="32" spans="1:9" ht="15">
      <c r="A32" s="61">
        <v>12</v>
      </c>
      <c r="B32" s="30">
        <v>67</v>
      </c>
      <c r="C32" s="30" t="s">
        <v>47</v>
      </c>
      <c r="D32" s="8">
        <v>0.0004127314814814814</v>
      </c>
      <c r="E32" s="8">
        <v>0.0004157407407407408</v>
      </c>
      <c r="F32" s="8">
        <v>0.0008284722222222222</v>
      </c>
      <c r="G32" s="30">
        <v>51.87</v>
      </c>
      <c r="I32">
        <f>IF(ISERROR(VLOOKUP($A32,Points!$A$2:$B$70,2,FALSE)),0,VLOOKUP($A32,Points!$A$2:$B$70,2,FALSE))</f>
        <v>22</v>
      </c>
    </row>
    <row r="33" spans="1:9" ht="15">
      <c r="A33" s="61">
        <v>13</v>
      </c>
      <c r="B33" s="30">
        <v>40</v>
      </c>
      <c r="C33" s="30" t="s">
        <v>9</v>
      </c>
      <c r="D33" s="8">
        <v>0.00041238425925925926</v>
      </c>
      <c r="E33" s="8">
        <v>0.0004164351851851851</v>
      </c>
      <c r="F33" s="8">
        <v>0.0008288194444444444</v>
      </c>
      <c r="G33" s="30">
        <v>52.24</v>
      </c>
      <c r="I33">
        <f>IF(ISERROR(VLOOKUP($A33,Points!$A$2:$B$70,2,FALSE)),0,VLOOKUP($A33,Points!$A$2:$B$70,2,FALSE))</f>
        <v>20</v>
      </c>
    </row>
    <row r="34" spans="1:9" ht="15">
      <c r="A34" s="61">
        <v>14</v>
      </c>
      <c r="B34" s="30">
        <v>81</v>
      </c>
      <c r="C34" s="30" t="s">
        <v>52</v>
      </c>
      <c r="D34" s="8">
        <v>0.0004219907407407408</v>
      </c>
      <c r="E34" s="8">
        <v>0.0004074074074074074</v>
      </c>
      <c r="F34" s="8">
        <v>0.0008293981481481481</v>
      </c>
      <c r="G34" s="30">
        <v>52.85</v>
      </c>
      <c r="I34">
        <f>IF(ISERROR(VLOOKUP($A34,Points!$A$2:$B$70,2,FALSE)),0,VLOOKUP($A34,Points!$A$2:$B$70,2,FALSE))</f>
        <v>18</v>
      </c>
    </row>
    <row r="35" spans="1:9" ht="15">
      <c r="A35" s="61">
        <v>15</v>
      </c>
      <c r="B35" s="30">
        <v>87</v>
      </c>
      <c r="C35" s="30" t="s">
        <v>147</v>
      </c>
      <c r="D35" s="8">
        <v>0.0004207175925925926</v>
      </c>
      <c r="E35" s="8">
        <v>0.000421412037037037</v>
      </c>
      <c r="F35" s="8">
        <v>0.0008421296296296297</v>
      </c>
      <c r="G35" s="30">
        <v>66.4</v>
      </c>
      <c r="I35">
        <f>IF(ISERROR(VLOOKUP($A35,Points!$A$2:$B$70,2,FALSE)),0,VLOOKUP($A35,Points!$A$2:$B$70,2,FALSE))</f>
        <v>16</v>
      </c>
    </row>
    <row r="36" spans="1:9" ht="15">
      <c r="A36" s="61">
        <v>16</v>
      </c>
      <c r="B36" s="30">
        <v>30</v>
      </c>
      <c r="C36" s="30" t="s">
        <v>42</v>
      </c>
      <c r="D36" s="8">
        <v>0.0004230324074074074</v>
      </c>
      <c r="E36" s="8">
        <v>0.000419212962962963</v>
      </c>
      <c r="F36" s="8">
        <v>0.0008422453703703703</v>
      </c>
      <c r="G36" s="30">
        <v>66.53</v>
      </c>
      <c r="I36">
        <f>IF(ISERROR(VLOOKUP($A36,Points!$A$2:$B$70,2,FALSE)),0,VLOOKUP($A36,Points!$A$2:$B$70,2,FALSE))</f>
        <v>15</v>
      </c>
    </row>
    <row r="37" spans="1:9" ht="15">
      <c r="A37" s="61">
        <v>17</v>
      </c>
      <c r="B37" s="30">
        <v>36</v>
      </c>
      <c r="C37" s="30" t="s">
        <v>40</v>
      </c>
      <c r="D37" s="8">
        <v>0.0004251157407407407</v>
      </c>
      <c r="E37" s="8">
        <v>0.00042835648148148144</v>
      </c>
      <c r="F37" s="8">
        <v>0.0008534722222222224</v>
      </c>
      <c r="G37" s="30">
        <v>78.48</v>
      </c>
      <c r="I37">
        <f>IF(ISERROR(VLOOKUP($A37,Points!$A$2:$B$70,2,FALSE)),0,VLOOKUP($A37,Points!$A$2:$B$70,2,FALSE))</f>
        <v>14</v>
      </c>
    </row>
    <row r="38" spans="1:9" ht="15">
      <c r="A38" s="61">
        <v>18</v>
      </c>
      <c r="B38" s="30">
        <v>29</v>
      </c>
      <c r="C38" s="30" t="s">
        <v>58</v>
      </c>
      <c r="D38" s="8">
        <v>0.00042546296296296294</v>
      </c>
      <c r="E38" s="8">
        <v>0.00043321759259259263</v>
      </c>
      <c r="F38" s="8">
        <v>0.0008586805555555556</v>
      </c>
      <c r="G38" s="30">
        <v>84.02</v>
      </c>
      <c r="I38">
        <f>IF(ISERROR(VLOOKUP($A38,Points!$A$2:$B$70,2,FALSE)),0,VLOOKUP($A38,Points!$A$2:$B$70,2,FALSE))</f>
        <v>13</v>
      </c>
    </row>
    <row r="39" spans="1:9" ht="15">
      <c r="A39" s="61">
        <v>19</v>
      </c>
      <c r="B39" s="30">
        <v>49</v>
      </c>
      <c r="C39" s="30" t="s">
        <v>15</v>
      </c>
      <c r="D39" s="8">
        <v>0.00044398148148148145</v>
      </c>
      <c r="E39" s="8">
        <v>0.00043414351851851855</v>
      </c>
      <c r="F39" s="8">
        <v>0.000878125</v>
      </c>
      <c r="G39" s="30">
        <v>104.72</v>
      </c>
      <c r="I39">
        <f>IF(ISERROR(VLOOKUP($A39,Points!$A$2:$B$70,2,FALSE)),0,VLOOKUP($A39,Points!$A$2:$B$70,2,FALSE))</f>
        <v>12</v>
      </c>
    </row>
    <row r="40" spans="1:9" ht="15">
      <c r="A40" s="61">
        <v>20</v>
      </c>
      <c r="B40" s="30">
        <v>33</v>
      </c>
      <c r="C40" s="30" t="s">
        <v>43</v>
      </c>
      <c r="D40" s="8">
        <v>0.0004401620370370371</v>
      </c>
      <c r="E40" s="8">
        <v>0.0004407407407407407</v>
      </c>
      <c r="F40" s="8">
        <v>0.0008809027777777778</v>
      </c>
      <c r="G40" s="30">
        <v>107.68</v>
      </c>
      <c r="I40">
        <f>IF(ISERROR(VLOOKUP($A40,Points!$A$2:$B$70,2,FALSE)),0,VLOOKUP($A40,Points!$A$2:$B$70,2,FALSE))</f>
        <v>11</v>
      </c>
    </row>
    <row r="41" spans="1:9" ht="15">
      <c r="A41" s="61">
        <v>21</v>
      </c>
      <c r="B41" s="30">
        <v>25</v>
      </c>
      <c r="C41" s="30" t="s">
        <v>5</v>
      </c>
      <c r="D41" s="8">
        <v>0.00043946759259259264</v>
      </c>
      <c r="E41" s="8">
        <v>0.00044861111111111116</v>
      </c>
      <c r="F41" s="8">
        <v>0.0008880787037037038</v>
      </c>
      <c r="G41" s="30">
        <v>115.32</v>
      </c>
      <c r="I41">
        <f>IF(ISERROR(VLOOKUP($A41,Points!$A$2:$B$70,2,FALSE)),0,VLOOKUP($A41,Points!$A$2:$B$70,2,FALSE))</f>
        <v>10</v>
      </c>
    </row>
    <row r="42" spans="1:9" ht="15">
      <c r="A42" s="61">
        <v>22</v>
      </c>
      <c r="B42" s="30">
        <v>28</v>
      </c>
      <c r="C42" s="30" t="s">
        <v>7</v>
      </c>
      <c r="D42" s="8">
        <v>0.00045057870370370374</v>
      </c>
      <c r="E42" s="8">
        <v>0.0004541666666666667</v>
      </c>
      <c r="F42" s="8">
        <v>0.0009047453703703703</v>
      </c>
      <c r="G42" s="8">
        <v>133.06</v>
      </c>
      <c r="I42">
        <f>IF(ISERROR(VLOOKUP($A42,Points!$A$2:$B$70,2,FALSE)),0,VLOOKUP($A42,Points!$A$2:$B$70,2,FALSE))</f>
        <v>9</v>
      </c>
    </row>
    <row r="43" spans="1:9" ht="15">
      <c r="A43" s="61">
        <v>23</v>
      </c>
      <c r="B43" s="30">
        <v>39</v>
      </c>
      <c r="C43" s="30" t="s">
        <v>141</v>
      </c>
      <c r="D43" s="8">
        <v>0.000454861111111111</v>
      </c>
      <c r="E43" s="8">
        <v>0.00045208333333333336</v>
      </c>
      <c r="F43" s="8">
        <v>0.0009069444444444445</v>
      </c>
      <c r="G43" s="30">
        <v>135.4</v>
      </c>
      <c r="I43">
        <f>IF(ISERROR(VLOOKUP($A43,Points!$A$2:$B$70,2,FALSE)),0,VLOOKUP($A43,Points!$A$2:$B$70,2,FALSE))</f>
        <v>8</v>
      </c>
    </row>
    <row r="44" spans="1:9" ht="15">
      <c r="A44" s="61">
        <v>24</v>
      </c>
      <c r="B44" s="30">
        <v>104</v>
      </c>
      <c r="C44" s="30" t="s">
        <v>115</v>
      </c>
      <c r="D44" s="8">
        <v>0.00042916666666666667</v>
      </c>
      <c r="E44" s="8">
        <v>0.00047835648148148146</v>
      </c>
      <c r="F44" s="8">
        <v>0.0009075231481481482</v>
      </c>
      <c r="G44" s="30">
        <v>136.01</v>
      </c>
      <c r="I44">
        <f>IF(ISERROR(VLOOKUP($A44,Points!$A$2:$B$70,2,FALSE)),0,VLOOKUP($A44,Points!$A$2:$B$70,2,FALSE))</f>
        <v>7</v>
      </c>
    </row>
    <row r="45" spans="1:9" ht="15">
      <c r="A45" s="61">
        <v>25</v>
      </c>
      <c r="B45" s="30">
        <v>58</v>
      </c>
      <c r="C45" s="30" t="s">
        <v>118</v>
      </c>
      <c r="D45" s="8">
        <v>0.00045682870370370365</v>
      </c>
      <c r="E45" s="8">
        <v>0.00045532407407407414</v>
      </c>
      <c r="F45" s="8">
        <v>0.0009121527777777777</v>
      </c>
      <c r="G45" s="30">
        <v>140.94</v>
      </c>
      <c r="I45">
        <f>IF(ISERROR(VLOOKUP($A45,Points!$A$2:$B$70,2,FALSE)),0,VLOOKUP($A45,Points!$A$2:$B$70,2,FALSE))</f>
        <v>6</v>
      </c>
    </row>
    <row r="46" spans="1:9" ht="15">
      <c r="A46" s="61">
        <v>26</v>
      </c>
      <c r="B46" s="30">
        <v>86</v>
      </c>
      <c r="C46" s="30" t="s">
        <v>57</v>
      </c>
      <c r="D46" s="8">
        <v>0.00046458333333333334</v>
      </c>
      <c r="E46" s="8">
        <v>0.0004550925925925926</v>
      </c>
      <c r="F46" s="8">
        <v>0.0009196759259259259</v>
      </c>
      <c r="G46" s="30">
        <v>148.95</v>
      </c>
      <c r="I46">
        <f>IF(ISERROR(VLOOKUP($A46,Points!$A$2:$B$70,2,FALSE)),0,VLOOKUP($A46,Points!$A$2:$B$70,2,FALSE))</f>
        <v>5</v>
      </c>
    </row>
    <row r="47" spans="1:9" ht="15">
      <c r="A47" s="61">
        <v>27</v>
      </c>
      <c r="B47" s="30">
        <v>88</v>
      </c>
      <c r="C47" s="30" t="s">
        <v>168</v>
      </c>
      <c r="D47" s="8">
        <v>0.00045659722222222233</v>
      </c>
      <c r="E47" s="8">
        <v>0.0004641203703703704</v>
      </c>
      <c r="F47" s="8">
        <v>0.0009207175925925927</v>
      </c>
      <c r="G47" s="30">
        <v>150.06</v>
      </c>
      <c r="I47">
        <f>IF(ISERROR(VLOOKUP($A47,Points!$A$2:$B$70,2,FALSE)),0,VLOOKUP($A47,Points!$A$2:$B$70,2,FALSE))</f>
        <v>4</v>
      </c>
    </row>
    <row r="48" spans="1:9" ht="15">
      <c r="A48" s="61">
        <v>28</v>
      </c>
      <c r="B48" s="30">
        <v>37</v>
      </c>
      <c r="C48" s="30" t="s">
        <v>45</v>
      </c>
      <c r="D48" s="8">
        <v>0.0004641203703703704</v>
      </c>
      <c r="E48" s="8">
        <v>0.00045787037037037036</v>
      </c>
      <c r="F48" s="8">
        <v>0.0009219907407407407</v>
      </c>
      <c r="G48" s="30">
        <v>151.41</v>
      </c>
      <c r="I48">
        <f>IF(ISERROR(VLOOKUP($A48,Points!$A$2:$B$70,2,FALSE)),0,VLOOKUP($A48,Points!$A$2:$B$70,2,FALSE))</f>
        <v>3</v>
      </c>
    </row>
    <row r="49" spans="1:9" ht="15">
      <c r="A49" s="61">
        <v>29</v>
      </c>
      <c r="B49" s="30">
        <v>85</v>
      </c>
      <c r="C49" s="30" t="s">
        <v>159</v>
      </c>
      <c r="D49" s="8">
        <v>0.00047164351851851854</v>
      </c>
      <c r="E49" s="8">
        <v>0.00047546296296296296</v>
      </c>
      <c r="F49" s="8">
        <v>0.0009471064814814814</v>
      </c>
      <c r="G49" s="30">
        <v>178.15</v>
      </c>
      <c r="I49">
        <f>IF(ISERROR(VLOOKUP($A49,Points!$A$2:$B$70,2,FALSE)),0,VLOOKUP($A49,Points!$A$2:$B$70,2,FALSE))</f>
        <v>2</v>
      </c>
    </row>
    <row r="50" spans="1:9" ht="15">
      <c r="A50" s="61">
        <v>30</v>
      </c>
      <c r="B50" s="30">
        <v>41</v>
      </c>
      <c r="C50" s="30" t="s">
        <v>89</v>
      </c>
      <c r="D50" s="8">
        <v>0.0004984953703703704</v>
      </c>
      <c r="E50" s="8">
        <v>0.0004846064814814815</v>
      </c>
      <c r="F50" s="8">
        <v>0.0009831018518518518</v>
      </c>
      <c r="G50" s="30">
        <v>216.46</v>
      </c>
      <c r="I50">
        <f>IF(ISERROR(VLOOKUP($A50,Points!$A$2:$B$70,2,FALSE)),0,VLOOKUP($A50,Points!$A$2:$B$70,2,FALSE))</f>
        <v>1</v>
      </c>
    </row>
    <row r="51" spans="1:9" ht="15">
      <c r="A51" s="61">
        <v>31</v>
      </c>
      <c r="B51" s="30">
        <v>27</v>
      </c>
      <c r="C51" s="30" t="s">
        <v>12</v>
      </c>
      <c r="D51" s="8">
        <v>0.00048518518518518523</v>
      </c>
      <c r="E51" s="8">
        <v>0.0005013888888888889</v>
      </c>
      <c r="F51" s="8">
        <v>0.000986574074074074</v>
      </c>
      <c r="G51" s="30">
        <v>220.16</v>
      </c>
      <c r="I51">
        <f>IF(ISERROR(VLOOKUP($A51,Points!$A$2:$B$70,2,FALSE)),0,VLOOKUP($A51,Points!$A$2:$B$70,2,FALSE))</f>
        <v>1</v>
      </c>
    </row>
    <row r="52" spans="1:9" ht="15">
      <c r="A52" s="61">
        <v>32</v>
      </c>
      <c r="B52" s="30">
        <v>21</v>
      </c>
      <c r="C52" s="30" t="s">
        <v>46</v>
      </c>
      <c r="D52" s="8">
        <v>0.0005189814814814815</v>
      </c>
      <c r="E52" s="8">
        <v>0.0004994212962962963</v>
      </c>
      <c r="F52" s="8">
        <v>0.0010184027777777776</v>
      </c>
      <c r="G52" s="30">
        <v>254.04</v>
      </c>
      <c r="I52">
        <f>IF(ISERROR(VLOOKUP($A52,Points!$A$2:$B$70,2,FALSE)),0,VLOOKUP($A52,Points!$A$2:$B$70,2,FALSE))</f>
        <v>1</v>
      </c>
    </row>
    <row r="53" spans="1:9" ht="15">
      <c r="A53" s="61"/>
      <c r="D53" s="8"/>
      <c r="E53" s="8"/>
      <c r="F53" s="8"/>
      <c r="G53" s="8"/>
      <c r="I53">
        <f>IF(ISERROR(VLOOKUP($A53,Points!$A$2:$B$70,2,FALSE)),0,VLOOKUP($A53,Points!$A$2:$B$70,2,FALSE))</f>
        <v>0</v>
      </c>
    </row>
    <row r="54" spans="1:9" ht="15">
      <c r="A54" s="61"/>
      <c r="D54" s="8"/>
      <c r="E54" s="8"/>
      <c r="F54" s="8"/>
      <c r="I54">
        <f>IF(ISERROR(VLOOKUP($A54,Points!$A$2:$B$70,2,FALSE)),0,VLOOKUP($A54,Points!$A$2:$B$70,2,FALSE))</f>
        <v>0</v>
      </c>
    </row>
    <row r="55" spans="1:9" ht="15">
      <c r="A55" s="61"/>
      <c r="D55" s="8"/>
      <c r="E55" s="8"/>
      <c r="F55" s="8"/>
      <c r="I55">
        <f>IF(ISERROR(VLOOKUP($A55,Points!$A$2:$B$70,2,FALSE)),0,VLOOKUP($A55,Points!$A$2:$B$70,2,FALSE))</f>
        <v>0</v>
      </c>
    </row>
    <row r="56" spans="1:9" ht="15">
      <c r="A56" s="61"/>
      <c r="D56" s="8"/>
      <c r="E56" s="8"/>
      <c r="F56" s="8"/>
      <c r="I56">
        <f>IF(ISERROR(VLOOKUP($A56,Points!$A$2:$B$70,2,FALSE)),0,VLOOKUP($A56,Points!$A$2:$B$70,2,FALSE))</f>
        <v>0</v>
      </c>
    </row>
    <row r="57" spans="1:9" ht="15">
      <c r="A57" s="61"/>
      <c r="D57" s="8"/>
      <c r="E57" s="8"/>
      <c r="F57" s="8"/>
      <c r="I57">
        <f>IF(ISERROR(VLOOKUP($A57,Points!$A$2:$B$70,2,FALSE)),0,VLOOKUP($A57,Points!$A$2:$B$70,2,FALSE))</f>
        <v>0</v>
      </c>
    </row>
    <row r="58" spans="1:9" ht="15">
      <c r="A58" s="61"/>
      <c r="D58" s="8"/>
      <c r="E58" s="8"/>
      <c r="F58" s="8"/>
      <c r="I58">
        <f>IF(ISERROR(VLOOKUP($A58,Points!$A$2:$B$70,2,FALSE)),0,VLOOKUP($A58,Points!$A$2:$B$70,2,FALSE))</f>
        <v>0</v>
      </c>
    </row>
    <row r="59" spans="1:9" ht="15">
      <c r="A59" s="61"/>
      <c r="D59" s="8"/>
      <c r="E59" s="8"/>
      <c r="F59" s="8"/>
      <c r="I59">
        <f>IF(ISERROR(VLOOKUP($A59,Points!$A$2:$B$70,2,FALSE)),0,VLOOKUP($A59,Points!$A$2:$B$70,2,FALSE))</f>
        <v>0</v>
      </c>
    </row>
    <row r="60" spans="1:9" ht="15">
      <c r="A60" s="61" t="s">
        <v>35</v>
      </c>
      <c r="I60">
        <f>IF(ISERROR(VLOOKUP($A60,Points!$A$2:$B$70,2,FALSE)),0,VLOOKUP($A60,Points!$A$2:$B$70,2,FALSE))</f>
        <v>0</v>
      </c>
    </row>
    <row r="61" spans="1:9" ht="15">
      <c r="A61" s="61" t="s">
        <v>166</v>
      </c>
      <c r="D61" s="8"/>
      <c r="E61" s="8"/>
      <c r="F61" s="8"/>
      <c r="I61">
        <f>IF(ISERROR(VLOOKUP($A61,Points!$A$2:$B$70,2,FALSE)),0,VLOOKUP($A61,Points!$A$2:$B$70,2,FALSE))</f>
        <v>0</v>
      </c>
    </row>
    <row r="62" spans="1:9" ht="15">
      <c r="A62" s="61" t="s">
        <v>167</v>
      </c>
      <c r="D62" s="8"/>
      <c r="E62" s="8"/>
      <c r="F62" s="8"/>
      <c r="I62">
        <f>IF(ISERROR(VLOOKUP($A62,Points!$A$2:$B$70,2,FALSE)),0,VLOOKUP($A62,Points!$A$2:$B$70,2,FALSE))</f>
        <v>0</v>
      </c>
    </row>
    <row r="63" spans="1:9" ht="15">
      <c r="A63" s="61"/>
      <c r="D63" s="8"/>
      <c r="E63" s="8"/>
      <c r="F63" s="8"/>
      <c r="I63">
        <f>IF(ISERROR(VLOOKUP($A63,Points!$A$2:$B$70,2,FALSE)),0,VLOOKUP($A63,Points!$A$2:$B$70,2,FALSE))</f>
        <v>0</v>
      </c>
    </row>
    <row r="64" spans="1:9" ht="15">
      <c r="A64" s="61"/>
      <c r="D64" s="8"/>
      <c r="E64" s="8"/>
      <c r="F64" s="8"/>
      <c r="I64">
        <f>IF(ISERROR(VLOOKUP($A64,Points!$A$2:$B$70,2,FALSE)),0,VLOOKUP($A64,Points!$A$2:$B$70,2,FALSE))</f>
        <v>0</v>
      </c>
    </row>
    <row r="65" spans="1:9" ht="15">
      <c r="A65" s="61"/>
      <c r="D65" s="8"/>
      <c r="E65" s="8"/>
      <c r="F65" s="8"/>
      <c r="I65">
        <f>IF(ISERROR(VLOOKUP($A65,Points!$A$2:$B$70,2,FALSE)),0,VLOOKUP($A65,Points!$A$2:$B$70,2,FALSE))</f>
        <v>0</v>
      </c>
    </row>
    <row r="66" spans="1:9" ht="15">
      <c r="A66" s="61"/>
      <c r="D66" s="8"/>
      <c r="E66" s="8"/>
      <c r="F66" s="8"/>
      <c r="I66">
        <f>IF(ISERROR(VLOOKUP($A66,Points!$A$2:$B$70,2,FALSE)),0,VLOOKUP($A66,Points!$A$2:$B$70,2,FALSE))</f>
        <v>0</v>
      </c>
    </row>
    <row r="67" spans="1:9" ht="15">
      <c r="A67" s="61"/>
      <c r="D67" s="8"/>
      <c r="E67" s="8"/>
      <c r="F67" s="8"/>
      <c r="I67">
        <f>IF(ISERROR(VLOOKUP($A67,Points!$A$2:$B$70,2,FALSE)),0,VLOOKUP($A67,Points!$A$2:$B$70,2,FALSE))</f>
        <v>0</v>
      </c>
    </row>
    <row r="68" spans="1:9" ht="15">
      <c r="A68" s="61"/>
      <c r="I68">
        <f>IF(ISERROR(VLOOKUP($A68,Points!$A$2:$B$70,2,FALSE)),0,VLOOKUP($A68,Points!$A$2:$B$70,2,FALSE))</f>
        <v>0</v>
      </c>
    </row>
    <row r="69" spans="1:9" ht="15">
      <c r="A69" s="61"/>
      <c r="I69">
        <f>IF(ISERROR(VLOOKUP($A69,Points!$A$2:$B$70,2,FALSE)),0,VLOOKUP($A69,Points!$A$2:$B$70,2,FALSE))</f>
        <v>0</v>
      </c>
    </row>
    <row r="70" spans="1:9" ht="15">
      <c r="A70" s="61"/>
      <c r="I70">
        <f>IF(ISERROR(VLOOKUP($A70,Points!$A$2:$B$70,2,FALSE)),0,VLOOKUP($A70,Points!$A$2:$B$70,2,FALSE))</f>
        <v>0</v>
      </c>
    </row>
    <row r="71" ht="12.75">
      <c r="I71">
        <f>IF(ISERROR(VLOOKUP($A71,Points!$A$2:$B$70,2,FALSE)),0,VLOOKUP($A71,Points!$A$2:$B$70,2,FALSE))</f>
        <v>0</v>
      </c>
    </row>
    <row r="72" ht="12.75">
      <c r="I72">
        <f>IF(ISERROR(VLOOKUP($A72,Points!$A$2:$B$70,2,FALSE)),0,VLOOKUP($A72,Points!$A$2:$B$70,2,FALSE))</f>
        <v>0</v>
      </c>
    </row>
    <row r="73" ht="12.75">
      <c r="I73">
        <f>IF(ISERROR(VLOOKUP($A73,Points!$A$2:$B$70,2,FALSE)),0,VLOOKUP($A73,Points!$A$2:$B$70,2,FALSE))</f>
        <v>0</v>
      </c>
    </row>
    <row r="74" ht="12.75">
      <c r="I74">
        <f>IF(ISERROR(VLOOKUP(A74,Points!$A$2:$B$70,2,FALSE)),0,VLOOKUP(A74,Points!$A$2:$B$70,2,FALSE))</f>
        <v>0</v>
      </c>
    </row>
    <row r="75" ht="12.75">
      <c r="I75">
        <f>IF(ISERROR(VLOOKUP(A75,Points!$A$2:$B$70,2,FALSE)),0,VLOOKUP(A75,Points!$A$2:$B$70,2,FALSE))</f>
        <v>0</v>
      </c>
    </row>
    <row r="76" ht="12.75">
      <c r="I76">
        <f>IF(ISERROR(VLOOKUP(A76,Points!$A$2:$B$70,2,FALSE)),0,VLOOKUP(A76,Points!$A$2:$B$70,2,FALSE))</f>
        <v>0</v>
      </c>
    </row>
    <row r="77" ht="12.75">
      <c r="I77">
        <f>IF(ISERROR(VLOOKUP(A77,Points!$A$2:$B$31,2,FALSE)),0,VLOOKUP(A77,Points!$A$2:$B$31,2,FALSE))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7">
      <selection activeCell="C8" sqref="C8:C49"/>
    </sheetView>
  </sheetViews>
  <sheetFormatPr defaultColWidth="9.140625" defaultRowHeight="12.75"/>
  <cols>
    <col min="1" max="1" width="6.28125" style="30" customWidth="1"/>
    <col min="2" max="2" width="8.57421875" style="30" customWidth="1"/>
    <col min="3" max="3" width="22.57421875" style="30" customWidth="1"/>
    <col min="4" max="8" width="9.140625" style="30" customWidth="1"/>
    <col min="9" max="9" width="8.8515625" style="0" customWidth="1"/>
    <col min="10" max="16384" width="9.140625" style="30" customWidth="1"/>
  </cols>
  <sheetData>
    <row r="1" ht="15">
      <c r="A1" s="61" t="s">
        <v>35</v>
      </c>
    </row>
    <row r="2" ht="15">
      <c r="A2" s="61" t="s">
        <v>162</v>
      </c>
    </row>
    <row r="3" ht="15">
      <c r="A3" s="61" t="s">
        <v>169</v>
      </c>
    </row>
    <row r="4" ht="15">
      <c r="A4" s="61" t="s">
        <v>164</v>
      </c>
    </row>
    <row r="5" ht="15">
      <c r="A5" s="61" t="s">
        <v>35</v>
      </c>
    </row>
    <row r="6" ht="15">
      <c r="A6" s="61" t="s">
        <v>165</v>
      </c>
    </row>
    <row r="7" spans="1:9" ht="15">
      <c r="A7" s="61" t="s">
        <v>29</v>
      </c>
      <c r="B7" s="30" t="s">
        <v>30</v>
      </c>
      <c r="C7" s="30" t="s">
        <v>16</v>
      </c>
      <c r="D7" s="30" t="s">
        <v>17</v>
      </c>
      <c r="E7" s="30" t="s">
        <v>18</v>
      </c>
      <c r="F7" s="30" t="s">
        <v>20</v>
      </c>
      <c r="G7" s="30" t="s">
        <v>44</v>
      </c>
      <c r="I7" s="38" t="s">
        <v>1</v>
      </c>
    </row>
    <row r="8" spans="1:9" ht="15">
      <c r="A8" s="61">
        <v>1</v>
      </c>
      <c r="B8" s="30">
        <v>3</v>
      </c>
      <c r="C8" s="30" t="s">
        <v>41</v>
      </c>
      <c r="D8" s="8">
        <v>0.0005503472222222221</v>
      </c>
      <c r="E8" s="8">
        <v>0.0005616898148148149</v>
      </c>
      <c r="F8" s="8">
        <v>0.001112037037037037</v>
      </c>
      <c r="G8" s="30">
        <v>0</v>
      </c>
      <c r="I8">
        <f>IF(ISERROR(VLOOKUP($A8,Points!$A$2:$B$70,2,FALSE)),0,VLOOKUP($A8,Points!$A$2:$B$70,2,FALSE))</f>
        <v>100</v>
      </c>
    </row>
    <row r="9" spans="1:9" ht="15">
      <c r="A9" s="61">
        <v>2</v>
      </c>
      <c r="B9" s="30">
        <v>5</v>
      </c>
      <c r="C9" s="30" t="s">
        <v>70</v>
      </c>
      <c r="D9" s="8">
        <v>0.0006188657407407407</v>
      </c>
      <c r="E9" s="8">
        <v>0.0006107638888888889</v>
      </c>
      <c r="F9" s="8">
        <v>0.0012296296296296296</v>
      </c>
      <c r="G9" s="30">
        <v>60.27</v>
      </c>
      <c r="I9">
        <f>IF(ISERROR(VLOOKUP($A9,Points!$A$2:$B$70,2,FALSE)),0,VLOOKUP($A9,Points!$A$2:$B$70,2,FALSE))</f>
        <v>80</v>
      </c>
    </row>
    <row r="10" spans="1:9" ht="15">
      <c r="A10" s="61">
        <v>3</v>
      </c>
      <c r="B10" s="30">
        <v>11</v>
      </c>
      <c r="C10" s="30" t="s">
        <v>154</v>
      </c>
      <c r="D10" s="8">
        <v>0.0006275462962962963</v>
      </c>
      <c r="E10" s="8">
        <v>0.0006484953703703703</v>
      </c>
      <c r="F10" s="8">
        <v>0.0012760416666666666</v>
      </c>
      <c r="G10" s="30">
        <v>84.06</v>
      </c>
      <c r="I10">
        <f>IF(ISERROR(VLOOKUP($A10,Points!$A$2:$B$70,2,FALSE)),0,VLOOKUP($A10,Points!$A$2:$B$70,2,FALSE))</f>
        <v>60</v>
      </c>
    </row>
    <row r="11" spans="1:9" ht="15">
      <c r="A11" s="61">
        <v>4</v>
      </c>
      <c r="B11" s="30">
        <v>9</v>
      </c>
      <c r="C11" s="30" t="s">
        <v>91</v>
      </c>
      <c r="D11" s="8">
        <v>0.0006456018518518518</v>
      </c>
      <c r="E11" s="8">
        <v>0.0006471064814814815</v>
      </c>
      <c r="F11" s="8">
        <v>0.0012927083333333334</v>
      </c>
      <c r="G11" s="30">
        <v>92.61</v>
      </c>
      <c r="I11">
        <f>IF(ISERROR(VLOOKUP($A11,Points!$A$2:$B$70,2,FALSE)),0,VLOOKUP($A11,Points!$A$2:$B$70,2,FALSE))</f>
        <v>50</v>
      </c>
    </row>
    <row r="12" spans="1:9" ht="15">
      <c r="A12" s="61">
        <v>5</v>
      </c>
      <c r="B12" s="30">
        <v>4</v>
      </c>
      <c r="C12" s="30" t="s">
        <v>127</v>
      </c>
      <c r="D12" s="8">
        <v>0.000651388888888889</v>
      </c>
      <c r="E12" s="8">
        <v>0.0006640046296296295</v>
      </c>
      <c r="F12" s="8">
        <v>0.0013153935185185185</v>
      </c>
      <c r="G12" s="30">
        <v>104.24</v>
      </c>
      <c r="I12">
        <f>IF(ISERROR(VLOOKUP($A12,Points!$A$2:$B$70,2,FALSE)),0,VLOOKUP($A12,Points!$A$2:$B$70,2,FALSE))</f>
        <v>45</v>
      </c>
    </row>
    <row r="13" spans="1:9" ht="15">
      <c r="A13" s="61">
        <v>6</v>
      </c>
      <c r="B13" s="30">
        <v>6</v>
      </c>
      <c r="C13" s="30" t="s">
        <v>63</v>
      </c>
      <c r="D13" s="8">
        <v>0.0006623842592592593</v>
      </c>
      <c r="E13" s="8">
        <v>0.0006590277777777778</v>
      </c>
      <c r="F13" s="8">
        <v>0.001321412037037037</v>
      </c>
      <c r="G13" s="30">
        <v>107.32</v>
      </c>
      <c r="I13">
        <f>IF(ISERROR(VLOOKUP($A13,Points!$A$2:$B$70,2,FALSE)),0,VLOOKUP($A13,Points!$A$2:$B$70,2,FALSE))</f>
        <v>40</v>
      </c>
    </row>
    <row r="14" spans="1:9" ht="15">
      <c r="A14" s="61">
        <v>7</v>
      </c>
      <c r="B14" s="30">
        <v>8</v>
      </c>
      <c r="C14" s="30" t="s">
        <v>136</v>
      </c>
      <c r="D14" s="8">
        <v>0.0007233796296296297</v>
      </c>
      <c r="E14" s="8">
        <v>0.0007381944444444444</v>
      </c>
      <c r="F14" s="8">
        <v>0.0014615740740740741</v>
      </c>
      <c r="G14" s="30">
        <v>179.16</v>
      </c>
      <c r="I14">
        <f>IF(ISERROR(VLOOKUP($A14,Points!$A$2:$B$70,2,FALSE)),0,VLOOKUP($A14,Points!$A$2:$B$70,2,FALSE))</f>
        <v>36</v>
      </c>
    </row>
    <row r="15" spans="1:9" ht="15">
      <c r="A15" s="61"/>
      <c r="D15" s="8"/>
      <c r="E15" s="8"/>
      <c r="F15" s="8"/>
      <c r="I15">
        <f>IF(ISERROR(VLOOKUP($A15,Points!$A$2:$B$70,2,FALSE)),0,VLOOKUP($A15,Points!$A$2:$B$70,2,FALSE))</f>
        <v>0</v>
      </c>
    </row>
    <row r="16" spans="1:9" ht="15">
      <c r="A16" s="61"/>
      <c r="D16" s="8"/>
      <c r="E16" s="8"/>
      <c r="F16" s="8"/>
      <c r="I16">
        <f>IF(ISERROR(VLOOKUP($A16,Points!$A$2:$B$70,2,FALSE)),0,VLOOKUP($A16,Points!$A$2:$B$70,2,FALSE))</f>
        <v>0</v>
      </c>
    </row>
    <row r="17" spans="1:9" ht="15">
      <c r="A17" s="61"/>
      <c r="D17" s="8"/>
      <c r="E17" s="8"/>
      <c r="F17" s="8"/>
      <c r="I17">
        <f>IF(ISERROR(VLOOKUP($A17,Points!$A$2:$B$70,2,FALSE)),0,VLOOKUP($A17,Points!$A$2:$B$70,2,FALSE))</f>
        <v>0</v>
      </c>
    </row>
    <row r="18" spans="1:9" ht="15">
      <c r="A18" s="61"/>
      <c r="D18" s="8"/>
      <c r="E18" s="8"/>
      <c r="F18" s="8"/>
      <c r="I18">
        <f>IF(ISERROR(VLOOKUP($A18,Points!$A$2:$B$70,2,FALSE)),0,VLOOKUP($A18,Points!$A$2:$B$70,2,FALSE))</f>
        <v>0</v>
      </c>
    </row>
    <row r="19" spans="1:9" ht="15">
      <c r="A19" s="61"/>
      <c r="D19" s="8"/>
      <c r="E19" s="8"/>
      <c r="F19" s="8"/>
      <c r="G19" s="8"/>
      <c r="I19">
        <f>IF(ISERROR(VLOOKUP($A19,Points!$A$2:$B$70,2,FALSE)),0,VLOOKUP($A19,Points!$A$2:$B$70,2,FALSE))</f>
        <v>0</v>
      </c>
    </row>
    <row r="20" spans="1:9" ht="15">
      <c r="A20" s="61" t="s">
        <v>29</v>
      </c>
      <c r="B20" s="30" t="s">
        <v>30</v>
      </c>
      <c r="C20" s="30" t="s">
        <v>16</v>
      </c>
      <c r="D20" s="8" t="s">
        <v>17</v>
      </c>
      <c r="E20" s="8" t="s">
        <v>18</v>
      </c>
      <c r="F20" s="8" t="s">
        <v>20</v>
      </c>
      <c r="G20" s="8" t="s">
        <v>44</v>
      </c>
      <c r="I20">
        <f>IF(ISERROR(VLOOKUP($A20,Points!$A$2:$B$70,2,FALSE)),0,VLOOKUP($A20,Points!$A$2:$B$70,2,FALSE))</f>
        <v>0</v>
      </c>
    </row>
    <row r="21" spans="1:9" ht="15">
      <c r="A21" s="61">
        <v>1</v>
      </c>
      <c r="B21" s="30">
        <v>101</v>
      </c>
      <c r="C21" s="30" t="s">
        <v>53</v>
      </c>
      <c r="D21" s="8">
        <v>0.0004952546296296296</v>
      </c>
      <c r="E21" s="8">
        <v>0.0004866898148148148</v>
      </c>
      <c r="F21" s="8">
        <v>0.0009819444444444444</v>
      </c>
      <c r="G21" s="8">
        <v>0</v>
      </c>
      <c r="I21">
        <f>IF(ISERROR(VLOOKUP($A21,Points!$A$2:$B$70,2,FALSE)),0,VLOOKUP($A21,Points!$A$2:$B$70,2,FALSE))</f>
        <v>100</v>
      </c>
    </row>
    <row r="22" spans="1:9" ht="15">
      <c r="A22" s="61">
        <v>2</v>
      </c>
      <c r="B22" s="30">
        <v>77</v>
      </c>
      <c r="C22" s="30" t="s">
        <v>2</v>
      </c>
      <c r="D22" s="8">
        <v>0.0004997685185185185</v>
      </c>
      <c r="E22" s="8">
        <v>0.0004857638888888889</v>
      </c>
      <c r="F22" s="8">
        <v>0.0009855324074074074</v>
      </c>
      <c r="G22" s="30">
        <v>2.08</v>
      </c>
      <c r="I22">
        <f>IF(ISERROR(VLOOKUP($A22,Points!$A$2:$B$70,2,FALSE)),0,VLOOKUP($A22,Points!$A$2:$B$70,2,FALSE))</f>
        <v>80</v>
      </c>
    </row>
    <row r="23" spans="1:9" ht="15">
      <c r="A23" s="61">
        <v>3</v>
      </c>
      <c r="B23" s="30">
        <v>102</v>
      </c>
      <c r="C23" s="30" t="s">
        <v>67</v>
      </c>
      <c r="D23" s="8">
        <v>0.0005068287037037037</v>
      </c>
      <c r="E23" s="8">
        <v>0.0004884259259259259</v>
      </c>
      <c r="F23" s="8">
        <v>0.0009952546296296296</v>
      </c>
      <c r="G23" s="30">
        <v>7.73</v>
      </c>
      <c r="I23">
        <f>IF(ISERROR(VLOOKUP($A23,Points!$A$2:$B$70,2,FALSE)),0,VLOOKUP($A23,Points!$A$2:$B$70,2,FALSE))</f>
        <v>60</v>
      </c>
    </row>
    <row r="24" spans="1:9" ht="15">
      <c r="A24" s="61">
        <v>4</v>
      </c>
      <c r="B24" s="30">
        <v>95</v>
      </c>
      <c r="C24" s="30" t="s">
        <v>11</v>
      </c>
      <c r="D24" s="8">
        <v>0.0005024305555555556</v>
      </c>
      <c r="E24" s="8">
        <v>0.0004934027777777778</v>
      </c>
      <c r="F24" s="8">
        <v>0.0009958333333333332</v>
      </c>
      <c r="G24" s="30">
        <v>8.06</v>
      </c>
      <c r="I24">
        <f>IF(ISERROR(VLOOKUP($A24,Points!$A$2:$B$70,2,FALSE)),0,VLOOKUP($A24,Points!$A$2:$B$70,2,FALSE))</f>
        <v>50</v>
      </c>
    </row>
    <row r="25" spans="1:9" ht="15">
      <c r="A25" s="61">
        <v>5</v>
      </c>
      <c r="B25" s="30">
        <v>35</v>
      </c>
      <c r="C25" s="30" t="s">
        <v>14</v>
      </c>
      <c r="D25" s="8">
        <v>0.0004914351851851851</v>
      </c>
      <c r="E25" s="8">
        <v>0.0005050925925925927</v>
      </c>
      <c r="F25" s="8">
        <v>0.0009965277777777778</v>
      </c>
      <c r="G25" s="30">
        <v>8.47</v>
      </c>
      <c r="I25">
        <f>IF(ISERROR(VLOOKUP($A25,Points!$A$2:$B$70,2,FALSE)),0,VLOOKUP($A25,Points!$A$2:$B$70,2,FALSE))</f>
        <v>45</v>
      </c>
    </row>
    <row r="26" spans="1:9" ht="15">
      <c r="A26" s="61">
        <v>6</v>
      </c>
      <c r="B26" s="30">
        <v>40</v>
      </c>
      <c r="C26" s="30" t="s">
        <v>9</v>
      </c>
      <c r="D26" s="8">
        <v>0.0005137731481481482</v>
      </c>
      <c r="E26" s="8">
        <v>0.0005181712962962964</v>
      </c>
      <c r="F26" s="8">
        <v>0.0010319444444444445</v>
      </c>
      <c r="G26" s="30">
        <v>29.02</v>
      </c>
      <c r="I26">
        <f>IF(ISERROR(VLOOKUP($A26,Points!$A$2:$B$70,2,FALSE)),0,VLOOKUP($A26,Points!$A$2:$B$70,2,FALSE))</f>
        <v>40</v>
      </c>
    </row>
    <row r="27" spans="1:9" ht="15">
      <c r="A27" s="61">
        <v>7</v>
      </c>
      <c r="B27" s="30">
        <v>65</v>
      </c>
      <c r="C27" s="42" t="s">
        <v>54</v>
      </c>
      <c r="D27" s="8">
        <v>0.0005142361111111111</v>
      </c>
      <c r="E27" s="8">
        <v>0.000518287037037037</v>
      </c>
      <c r="F27" s="8">
        <v>0.001032523148148148</v>
      </c>
      <c r="G27" s="30">
        <v>29.36</v>
      </c>
      <c r="I27">
        <f>IF(ISERROR(VLOOKUP($A27,Points!$A$2:$B$70,2,FALSE)),0,VLOOKUP($A27,Points!$A$2:$B$70,2,FALSE))</f>
        <v>36</v>
      </c>
    </row>
    <row r="28" spans="1:9" ht="15">
      <c r="A28" s="61">
        <v>8</v>
      </c>
      <c r="B28" s="30">
        <v>67</v>
      </c>
      <c r="C28" s="30" t="s">
        <v>47</v>
      </c>
      <c r="D28" s="8">
        <v>0.0005236111111111111</v>
      </c>
      <c r="E28" s="8">
        <v>0.0005179398148148148</v>
      </c>
      <c r="F28" s="8">
        <v>0.001041550925925926</v>
      </c>
      <c r="G28" s="30">
        <v>34.6</v>
      </c>
      <c r="I28">
        <f>IF(ISERROR(VLOOKUP($A28,Points!$A$2:$B$70,2,FALSE)),0,VLOOKUP($A28,Points!$A$2:$B$70,2,FALSE))</f>
        <v>32</v>
      </c>
    </row>
    <row r="29" spans="1:9" ht="15">
      <c r="A29" s="61">
        <v>9</v>
      </c>
      <c r="B29" s="30">
        <v>81</v>
      </c>
      <c r="C29" s="30" t="s">
        <v>52</v>
      </c>
      <c r="D29" s="8">
        <v>0.0005329861111111111</v>
      </c>
      <c r="E29" s="8">
        <v>0.000538425925925926</v>
      </c>
      <c r="F29" s="8">
        <v>0.001071412037037037</v>
      </c>
      <c r="G29" s="30">
        <v>51.93</v>
      </c>
      <c r="I29">
        <f>IF(ISERROR(VLOOKUP($A29,Points!$A$2:$B$70,2,FALSE)),0,VLOOKUP($A29,Points!$A$2:$B$70,2,FALSE))</f>
        <v>29</v>
      </c>
    </row>
    <row r="30" spans="1:9" ht="15">
      <c r="A30" s="61">
        <v>10</v>
      </c>
      <c r="B30" s="30">
        <v>29</v>
      </c>
      <c r="C30" s="30" t="s">
        <v>58</v>
      </c>
      <c r="D30" s="8">
        <v>0.0005435185185185186</v>
      </c>
      <c r="E30" s="8">
        <v>0.0005546296296296296</v>
      </c>
      <c r="F30" s="8">
        <v>0.0010981481481481482</v>
      </c>
      <c r="G30" s="30">
        <v>67.45</v>
      </c>
      <c r="I30">
        <f>IF(ISERROR(VLOOKUP($A30,Points!$A$2:$B$70,2,FALSE)),0,VLOOKUP($A30,Points!$A$2:$B$70,2,FALSE))</f>
        <v>26</v>
      </c>
    </row>
    <row r="31" spans="1:9" ht="15">
      <c r="A31" s="61">
        <v>11</v>
      </c>
      <c r="B31" s="30">
        <v>84</v>
      </c>
      <c r="C31" s="30" t="s">
        <v>80</v>
      </c>
      <c r="D31" s="8">
        <v>0.0005471064814814815</v>
      </c>
      <c r="E31" s="8">
        <v>0.0005511574074074074</v>
      </c>
      <c r="F31" s="8">
        <v>0.0010982638888888889</v>
      </c>
      <c r="G31" s="30">
        <v>67.52</v>
      </c>
      <c r="I31">
        <f>IF(ISERROR(VLOOKUP($A31,Points!$A$2:$B$70,2,FALSE)),0,VLOOKUP($A31,Points!$A$2:$B$70,2,FALSE))</f>
        <v>24</v>
      </c>
    </row>
    <row r="32" spans="1:9" ht="15">
      <c r="A32" s="61">
        <v>12</v>
      </c>
      <c r="B32" s="30">
        <v>80</v>
      </c>
      <c r="C32" s="30" t="s">
        <v>6</v>
      </c>
      <c r="D32" s="8">
        <v>0.0005518518518518519</v>
      </c>
      <c r="E32" s="8">
        <v>0.0005546296296296296</v>
      </c>
      <c r="F32" s="8">
        <v>0.0011064814814814815</v>
      </c>
      <c r="G32" s="30">
        <v>72.29</v>
      </c>
      <c r="I32">
        <f>IF(ISERROR(VLOOKUP($A32,Points!$A$2:$B$70,2,FALSE)),0,VLOOKUP($A32,Points!$A$2:$B$70,2,FALSE))</f>
        <v>22</v>
      </c>
    </row>
    <row r="33" spans="1:9" ht="15">
      <c r="A33" s="61">
        <v>13</v>
      </c>
      <c r="B33" s="30">
        <v>75</v>
      </c>
      <c r="C33" s="30" t="s">
        <v>4</v>
      </c>
      <c r="D33" s="8">
        <v>0.0005702546296296296</v>
      </c>
      <c r="E33" s="8">
        <v>0.0005609953703703703</v>
      </c>
      <c r="F33" s="8">
        <v>0.00113125</v>
      </c>
      <c r="G33" s="30">
        <v>86.67</v>
      </c>
      <c r="I33">
        <f>IF(ISERROR(VLOOKUP($A33,Points!$A$2:$B$70,2,FALSE)),0,VLOOKUP($A33,Points!$A$2:$B$70,2,FALSE))</f>
        <v>20</v>
      </c>
    </row>
    <row r="34" spans="1:9" ht="15">
      <c r="A34" s="61">
        <v>14</v>
      </c>
      <c r="B34" s="30">
        <v>49</v>
      </c>
      <c r="C34" s="30" t="s">
        <v>15</v>
      </c>
      <c r="D34" s="8">
        <v>0.0005697916666666666</v>
      </c>
      <c r="E34" s="8">
        <v>0.0005869212962962963</v>
      </c>
      <c r="F34" s="8">
        <v>0.001156712962962963</v>
      </c>
      <c r="G34" s="30">
        <v>101.45</v>
      </c>
      <c r="I34">
        <f>IF(ISERROR(VLOOKUP($A34,Points!$A$2:$B$70,2,FALSE)),0,VLOOKUP($A34,Points!$A$2:$B$70,2,FALSE))</f>
        <v>18</v>
      </c>
    </row>
    <row r="35" spans="1:9" ht="15">
      <c r="A35" s="61">
        <v>15</v>
      </c>
      <c r="B35" s="30">
        <v>36</v>
      </c>
      <c r="C35" s="30" t="s">
        <v>40</v>
      </c>
      <c r="D35" s="8">
        <v>0.0005803240740740741</v>
      </c>
      <c r="E35" s="8">
        <v>0.0005917824074074075</v>
      </c>
      <c r="F35" s="8">
        <v>0.0011721064814814814</v>
      </c>
      <c r="G35" s="30">
        <v>110.39</v>
      </c>
      <c r="I35">
        <f>IF(ISERROR(VLOOKUP($A35,Points!$A$2:$B$70,2,FALSE)),0,VLOOKUP($A35,Points!$A$2:$B$70,2,FALSE))</f>
        <v>16</v>
      </c>
    </row>
    <row r="36" spans="1:9" ht="15">
      <c r="A36" s="61">
        <v>16</v>
      </c>
      <c r="B36" s="30">
        <v>33</v>
      </c>
      <c r="C36" s="30" t="s">
        <v>43</v>
      </c>
      <c r="D36" s="8">
        <v>0.0005898148148148148</v>
      </c>
      <c r="E36" s="8">
        <v>0.0005988425925925927</v>
      </c>
      <c r="F36" s="8">
        <v>0.0011886574074074074</v>
      </c>
      <c r="G36" s="30">
        <v>119.99</v>
      </c>
      <c r="I36">
        <f>IF(ISERROR(VLOOKUP($A36,Points!$A$2:$B$70,2,FALSE)),0,VLOOKUP($A36,Points!$A$2:$B$70,2,FALSE))</f>
        <v>15</v>
      </c>
    </row>
    <row r="37" spans="1:9" ht="15">
      <c r="A37" s="61">
        <v>17</v>
      </c>
      <c r="B37" s="30">
        <v>104</v>
      </c>
      <c r="C37" s="30" t="s">
        <v>115</v>
      </c>
      <c r="D37" s="8">
        <v>0.0005925925925925926</v>
      </c>
      <c r="E37" s="8">
        <v>0.0006059027777777778</v>
      </c>
      <c r="F37" s="8">
        <v>0.0011984953703703704</v>
      </c>
      <c r="G37" s="30">
        <v>125.7</v>
      </c>
      <c r="I37">
        <f>IF(ISERROR(VLOOKUP($A37,Points!$A$2:$B$70,2,FALSE)),0,VLOOKUP($A37,Points!$A$2:$B$70,2,FALSE))</f>
        <v>14</v>
      </c>
    </row>
    <row r="38" spans="1:9" ht="15">
      <c r="A38" s="61">
        <v>18</v>
      </c>
      <c r="B38" s="30">
        <v>30</v>
      </c>
      <c r="C38" s="30" t="s">
        <v>42</v>
      </c>
      <c r="D38" s="8">
        <v>0.0005959490740740742</v>
      </c>
      <c r="E38" s="8">
        <v>0.0006042824074074074</v>
      </c>
      <c r="F38" s="8">
        <v>0.0012002314814814816</v>
      </c>
      <c r="G38" s="30">
        <v>126.71</v>
      </c>
      <c r="I38">
        <f>IF(ISERROR(VLOOKUP($A38,Points!$A$2:$B$70,2,FALSE)),0,VLOOKUP($A38,Points!$A$2:$B$70,2,FALSE))</f>
        <v>13</v>
      </c>
    </row>
    <row r="39" spans="1:9" ht="15">
      <c r="A39" s="61">
        <v>19</v>
      </c>
      <c r="B39" s="30">
        <v>28</v>
      </c>
      <c r="C39" s="30" t="s">
        <v>7</v>
      </c>
      <c r="D39" s="8">
        <v>0.0005969907407407407</v>
      </c>
      <c r="E39" s="8">
        <v>0.000629050925925926</v>
      </c>
      <c r="F39" s="8">
        <v>0.0012260416666666665</v>
      </c>
      <c r="G39" s="30">
        <v>141.69</v>
      </c>
      <c r="I39">
        <f>IF(ISERROR(VLOOKUP($A39,Points!$A$2:$B$70,2,FALSE)),0,VLOOKUP($A39,Points!$A$2:$B$70,2,FALSE))</f>
        <v>12</v>
      </c>
    </row>
    <row r="40" spans="1:9" ht="15">
      <c r="A40" s="61">
        <v>20</v>
      </c>
      <c r="B40" s="30">
        <v>25</v>
      </c>
      <c r="C40" s="30" t="s">
        <v>5</v>
      </c>
      <c r="D40" s="8">
        <v>0.0006082175925925926</v>
      </c>
      <c r="E40" s="8">
        <v>0.0006222222222222223</v>
      </c>
      <c r="F40" s="8">
        <v>0.0012304398148148149</v>
      </c>
      <c r="G40" s="30">
        <v>144.25</v>
      </c>
      <c r="I40">
        <f>IF(ISERROR(VLOOKUP($A40,Points!$A$2:$B$70,2,FALSE)),0,VLOOKUP($A40,Points!$A$2:$B$70,2,FALSE))</f>
        <v>11</v>
      </c>
    </row>
    <row r="41" spans="1:9" ht="15">
      <c r="A41" s="61">
        <v>21</v>
      </c>
      <c r="B41" s="30">
        <v>39</v>
      </c>
      <c r="C41" s="30" t="s">
        <v>141</v>
      </c>
      <c r="D41" s="8">
        <v>0.0006194444444444445</v>
      </c>
      <c r="E41" s="8">
        <v>0.000628587962962963</v>
      </c>
      <c r="F41" s="8">
        <v>0.0012480324074074073</v>
      </c>
      <c r="G41" s="30">
        <v>154.46</v>
      </c>
      <c r="I41">
        <f>IF(ISERROR(VLOOKUP($A41,Points!$A$2:$B$70,2,FALSE)),0,VLOOKUP($A41,Points!$A$2:$B$70,2,FALSE))</f>
        <v>10</v>
      </c>
    </row>
    <row r="42" spans="1:9" ht="15">
      <c r="A42" s="61">
        <v>22</v>
      </c>
      <c r="B42" s="30">
        <v>58</v>
      </c>
      <c r="C42" s="30" t="s">
        <v>118</v>
      </c>
      <c r="D42" s="8">
        <v>0.0006238425925925926</v>
      </c>
      <c r="E42" s="8">
        <v>0.0006505787037037037</v>
      </c>
      <c r="F42" s="8">
        <v>0.0012744212962962963</v>
      </c>
      <c r="G42" s="30">
        <v>169.78</v>
      </c>
      <c r="I42">
        <f>IF(ISERROR(VLOOKUP($A42,Points!$A$2:$B$70,2,FALSE)),0,VLOOKUP($A42,Points!$A$2:$B$70,2,FALSE))</f>
        <v>9</v>
      </c>
    </row>
    <row r="43" spans="1:9" ht="15">
      <c r="A43" s="61">
        <v>23</v>
      </c>
      <c r="B43" s="30">
        <v>37</v>
      </c>
      <c r="C43" s="30" t="s">
        <v>45</v>
      </c>
      <c r="D43" s="8">
        <v>0.0006310185185185185</v>
      </c>
      <c r="E43" s="8">
        <v>0.0006516203703703702</v>
      </c>
      <c r="F43" s="8">
        <v>0.001282638888888889</v>
      </c>
      <c r="G43" s="30">
        <v>174.55</v>
      </c>
      <c r="I43">
        <f>IF(ISERROR(VLOOKUP($A43,Points!$A$2:$B$70,2,FALSE)),0,VLOOKUP($A43,Points!$A$2:$B$70,2,FALSE))</f>
        <v>8</v>
      </c>
    </row>
    <row r="44" spans="1:9" ht="15">
      <c r="A44" s="61">
        <v>24</v>
      </c>
      <c r="B44" s="30">
        <v>86</v>
      </c>
      <c r="C44" s="30" t="s">
        <v>57</v>
      </c>
      <c r="D44" s="8">
        <v>0.000595023148148148</v>
      </c>
      <c r="E44" s="8">
        <v>0.0007428240740740741</v>
      </c>
      <c r="F44" s="8">
        <v>0.0013378472222222223</v>
      </c>
      <c r="G44" s="8">
        <v>206.59</v>
      </c>
      <c r="I44">
        <f>IF(ISERROR(VLOOKUP($A44,Points!$A$2:$B$70,2,FALSE)),0,VLOOKUP($A44,Points!$A$2:$B$70,2,FALSE))</f>
        <v>7</v>
      </c>
    </row>
    <row r="45" spans="1:9" ht="15">
      <c r="A45" s="61">
        <v>25</v>
      </c>
      <c r="B45" s="30">
        <v>41</v>
      </c>
      <c r="C45" s="30" t="s">
        <v>89</v>
      </c>
      <c r="D45" s="8">
        <v>0.0006548611111111112</v>
      </c>
      <c r="E45" s="8">
        <v>0.0006892361111111111</v>
      </c>
      <c r="F45" s="8">
        <v>0.0013440972222222222</v>
      </c>
      <c r="G45" s="30">
        <v>210.22</v>
      </c>
      <c r="I45">
        <f>IF(ISERROR(VLOOKUP($A45,Points!$A$2:$B$70,2,FALSE)),0,VLOOKUP($A45,Points!$A$2:$B$70,2,FALSE))</f>
        <v>6</v>
      </c>
    </row>
    <row r="46" spans="1:9" ht="15">
      <c r="A46" s="61">
        <v>26</v>
      </c>
      <c r="B46" s="30">
        <v>21</v>
      </c>
      <c r="C46" s="30" t="s">
        <v>46</v>
      </c>
      <c r="D46" s="8">
        <v>0.0007033564814814815</v>
      </c>
      <c r="E46" s="8">
        <v>0.0007142361111111111</v>
      </c>
      <c r="F46" s="8">
        <v>0.0014175925925925925</v>
      </c>
      <c r="G46" s="30">
        <v>252.89</v>
      </c>
      <c r="I46">
        <f>IF(ISERROR(VLOOKUP($A46,Points!$A$2:$B$70,2,FALSE)),0,VLOOKUP($A46,Points!$A$2:$B$70,2,FALSE))</f>
        <v>5</v>
      </c>
    </row>
    <row r="47" spans="1:9" ht="15">
      <c r="A47" s="61">
        <v>27</v>
      </c>
      <c r="B47" s="30">
        <v>85</v>
      </c>
      <c r="C47" s="30" t="s">
        <v>159</v>
      </c>
      <c r="D47" s="8" t="s">
        <v>21</v>
      </c>
      <c r="E47" s="8">
        <v>0.0006693287037037037</v>
      </c>
      <c r="F47" s="8" t="s">
        <v>130</v>
      </c>
      <c r="I47">
        <f>IF(ISERROR(VLOOKUP($A47,Points!$A$2:$B$70,2,FALSE)),0,VLOOKUP($A47,Points!$A$2:$B$70,2,FALSE))</f>
        <v>4</v>
      </c>
    </row>
    <row r="48" spans="1:9" ht="15">
      <c r="A48" s="61">
        <v>28</v>
      </c>
      <c r="B48" s="30">
        <v>87</v>
      </c>
      <c r="C48" s="30" t="s">
        <v>147</v>
      </c>
      <c r="D48" s="8">
        <v>0.0005710648148148148</v>
      </c>
      <c r="E48" s="8" t="s">
        <v>21</v>
      </c>
      <c r="F48" s="8" t="s">
        <v>87</v>
      </c>
      <c r="I48">
        <f>IF(ISERROR(VLOOKUP($A48,Points!$A$2:$B$70,2,FALSE)),0,VLOOKUP($A48,Points!$A$2:$B$70,2,FALSE))</f>
        <v>3</v>
      </c>
    </row>
    <row r="49" spans="1:9" ht="15">
      <c r="A49" s="61">
        <v>29</v>
      </c>
      <c r="B49" s="30">
        <v>89</v>
      </c>
      <c r="C49" s="30" t="s">
        <v>55</v>
      </c>
      <c r="D49" s="8">
        <v>0.0005631944444444444</v>
      </c>
      <c r="E49" s="8" t="s">
        <v>21</v>
      </c>
      <c r="F49" s="8" t="s">
        <v>87</v>
      </c>
      <c r="I49">
        <f>IF(ISERROR(VLOOKUP($A49,Points!$A$2:$B$70,2,FALSE)),0,VLOOKUP($A49,Points!$A$2:$B$70,2,FALSE))</f>
        <v>2</v>
      </c>
    </row>
    <row r="50" spans="1:9" ht="15">
      <c r="A50" s="61"/>
      <c r="D50" s="8"/>
      <c r="E50" s="8"/>
      <c r="F50" s="8"/>
      <c r="G50" s="8"/>
      <c r="I50">
        <f>IF(ISERROR(VLOOKUP($A50,Points!$A$2:$B$70,2,FALSE)),0,VLOOKUP($A50,Points!$A$2:$B$70,2,FALSE))</f>
        <v>0</v>
      </c>
    </row>
    <row r="51" spans="1:9" ht="15">
      <c r="A51" s="61"/>
      <c r="D51" s="8"/>
      <c r="E51" s="8"/>
      <c r="F51" s="8"/>
      <c r="I51">
        <f>IF(ISERROR(VLOOKUP($A51,Points!$A$2:$B$70,2,FALSE)),0,VLOOKUP($A51,Points!$A$2:$B$70,2,FALSE))</f>
        <v>0</v>
      </c>
    </row>
    <row r="52" spans="1:9" ht="15">
      <c r="A52" s="61"/>
      <c r="D52" s="8"/>
      <c r="E52" s="8"/>
      <c r="F52" s="8"/>
      <c r="I52">
        <f>IF(ISERROR(VLOOKUP($A52,Points!$A$2:$B$70,2,FALSE)),0,VLOOKUP($A52,Points!$A$2:$B$70,2,FALSE))</f>
        <v>0</v>
      </c>
    </row>
    <row r="53" spans="1:9" ht="15">
      <c r="A53" s="61"/>
      <c r="D53" s="8"/>
      <c r="E53" s="8"/>
      <c r="F53" s="8"/>
      <c r="I53">
        <f>IF(ISERROR(VLOOKUP($A53,Points!$A$2:$B$70,2,FALSE)),0,VLOOKUP($A53,Points!$A$2:$B$70,2,FALSE))</f>
        <v>0</v>
      </c>
    </row>
    <row r="54" spans="1:9" ht="15">
      <c r="A54" s="61"/>
      <c r="D54" s="8"/>
      <c r="E54" s="8"/>
      <c r="F54" s="8"/>
      <c r="I54">
        <f>IF(ISERROR(VLOOKUP($A54,Points!$A$2:$B$70,2,FALSE)),0,VLOOKUP($A54,Points!$A$2:$B$70,2,FALSE))</f>
        <v>0</v>
      </c>
    </row>
    <row r="55" spans="1:9" ht="15">
      <c r="A55" s="61"/>
      <c r="D55" s="8"/>
      <c r="E55" s="8"/>
      <c r="F55" s="8"/>
      <c r="I55">
        <f>IF(ISERROR(VLOOKUP($A55,Points!$A$2:$B$70,2,FALSE)),0,VLOOKUP($A55,Points!$A$2:$B$70,2,FALSE))</f>
        <v>0</v>
      </c>
    </row>
    <row r="56" spans="1:9" ht="15">
      <c r="A56" s="61" t="s">
        <v>35</v>
      </c>
      <c r="D56" s="8"/>
      <c r="E56" s="8"/>
      <c r="F56" s="8"/>
      <c r="I56">
        <f>IF(ISERROR(VLOOKUP($A56,Points!$A$2:$B$70,2,FALSE)),0,VLOOKUP($A56,Points!$A$2:$B$70,2,FALSE))</f>
        <v>0</v>
      </c>
    </row>
    <row r="57" spans="1:9" ht="15">
      <c r="A57" s="61" t="s">
        <v>166</v>
      </c>
      <c r="D57" s="8"/>
      <c r="E57" s="8"/>
      <c r="F57" s="8"/>
      <c r="I57">
        <f>IF(ISERROR(VLOOKUP($A57,Points!$A$2:$B$70,2,FALSE)),0,VLOOKUP($A57,Points!$A$2:$B$70,2,FALSE))</f>
        <v>0</v>
      </c>
    </row>
    <row r="58" spans="1:9" ht="15">
      <c r="A58" s="61" t="s">
        <v>167</v>
      </c>
      <c r="D58" s="8"/>
      <c r="E58" s="8"/>
      <c r="F58" s="8"/>
      <c r="I58">
        <f>IF(ISERROR(VLOOKUP($A58,Points!$A$2:$B$70,2,FALSE)),0,VLOOKUP($A58,Points!$A$2:$B$70,2,FALSE))</f>
        <v>0</v>
      </c>
    </row>
    <row r="59" spans="1:9" ht="15">
      <c r="A59" s="61"/>
      <c r="I59">
        <f>IF(ISERROR(VLOOKUP($A59,Points!$A$2:$B$70,2,FALSE)),0,VLOOKUP($A59,Points!$A$2:$B$70,2,FALSE))</f>
        <v>0</v>
      </c>
    </row>
    <row r="60" spans="1:9" ht="15">
      <c r="A60" s="61"/>
      <c r="D60" s="8"/>
      <c r="E60" s="8"/>
      <c r="F60" s="8"/>
      <c r="I60">
        <f>IF(ISERROR(VLOOKUP($A60,Points!$A$2:$B$70,2,FALSE)),0,VLOOKUP($A60,Points!$A$2:$B$70,2,FALSE))</f>
        <v>0</v>
      </c>
    </row>
    <row r="61" spans="1:9" ht="15">
      <c r="A61" s="61"/>
      <c r="I61">
        <f>IF(ISERROR(VLOOKUP($A61,Points!$A$2:$B$70,2,FALSE)),0,VLOOKUP($A61,Points!$A$2:$B$70,2,FALSE))</f>
        <v>0</v>
      </c>
    </row>
    <row r="62" spans="1:9" ht="15">
      <c r="A62" s="61"/>
      <c r="D62" s="8"/>
      <c r="I62">
        <f>IF(ISERROR(VLOOKUP($A62,Points!$A$2:$B$70,2,FALSE)),0,VLOOKUP($A62,Points!$A$2:$B$70,2,FALSE))</f>
        <v>0</v>
      </c>
    </row>
    <row r="63" spans="1:9" ht="15">
      <c r="A63" s="61"/>
      <c r="I63">
        <f>IF(ISERROR(VLOOKUP($A63,Points!$A$2:$B$70,2,FALSE)),0,VLOOKUP($A63,Points!$A$2:$B$70,2,FALSE))</f>
        <v>0</v>
      </c>
    </row>
    <row r="64" ht="12.75">
      <c r="I64">
        <f>IF(ISERROR(VLOOKUP($A64,Points!$A$2:$B$70,2,FALSE)),0,VLOOKUP($A64,Points!$A$2:$B$70,2,FALSE))</f>
        <v>0</v>
      </c>
    </row>
    <row r="65" ht="12.75">
      <c r="I65">
        <f>IF(ISERROR(VLOOKUP($A65,Points!$A$2:$B$70,2,FALSE)),0,VLOOKUP($A65,Points!$A$2:$B$70,2,FALSE))</f>
        <v>0</v>
      </c>
    </row>
    <row r="66" ht="12.75">
      <c r="I66">
        <f>IF(ISERROR(VLOOKUP($A66,Points!$A$2:$B$70,2,FALSE)),0,VLOOKUP($A66,Points!$A$2:$B$70,2,FALSE))</f>
        <v>0</v>
      </c>
    </row>
    <row r="67" ht="12.75">
      <c r="I67">
        <f>IF(ISERROR(VLOOKUP($A67,Points!$A$2:$B$70,2,FALSE)),0,VLOOKUP($A67,Points!$A$2:$B$70,2,FALSE))</f>
        <v>0</v>
      </c>
    </row>
    <row r="68" ht="12.75">
      <c r="I68">
        <f>IF(ISERROR(VLOOKUP($A68,Points!$A$2:$B$70,2,FALSE)),0,VLOOKUP($A68,Points!$A$2:$B$70,2,FALSE))</f>
        <v>0</v>
      </c>
    </row>
    <row r="69" ht="12.75">
      <c r="I69">
        <f>IF(ISERROR(VLOOKUP($A69,Points!$A$2:$B$70,2,FALSE)),0,VLOOKUP($A69,Points!$A$2:$B$70,2,FALSE))</f>
        <v>0</v>
      </c>
    </row>
    <row r="70" ht="12.75">
      <c r="I70">
        <f>IF(ISERROR(VLOOKUP(A70,Points!$A$2:$B$70,2,FALSE)),0,VLOOKUP(A70,Points!$A$2:$B$70,2,FALSE))</f>
        <v>0</v>
      </c>
    </row>
    <row r="71" ht="12.75">
      <c r="I71">
        <f>IF(ISERROR(VLOOKUP(A71,Points!$A$2:$B$70,2,FALSE)),0,VLOOKUP(A71,Points!$A$2:$B$70,2,FALSE))</f>
        <v>0</v>
      </c>
    </row>
    <row r="72" ht="12.75">
      <c r="I72">
        <f>IF(ISERROR(VLOOKUP(A72,Points!$A$2:$B$70,2,FALSE)),0,VLOOKUP(A72,Points!$A$2:$B$70,2,FALSE))</f>
        <v>0</v>
      </c>
    </row>
    <row r="73" ht="12.75">
      <c r="I73">
        <f>IF(ISERROR(VLOOKUP(A73,Points!$A$2:$B$70,2,FALSE)),0,VLOOKUP(A73,Points!$A$2:$B$70,2,FALSE))</f>
        <v>0</v>
      </c>
    </row>
    <row r="74" ht="12.75">
      <c r="I74">
        <f>IF(ISERROR(VLOOKUP(#REF!,Points!$A$2:$B$61,2,FALSE)),0,VLOOKUP(#REF!,Points!$A$2:$B$61,2,FALSE))</f>
        <v>0</v>
      </c>
    </row>
    <row r="75" ht="12.75">
      <c r="I75">
        <f>IF(ISERROR(VLOOKUP(#REF!,Points!$A$2:$B$61,2,FALSE)),0,VLOOKUP(#REF!,Points!$A$2:$B$61,2,FALSE))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38.7109375" style="0" bestFit="1" customWidth="1"/>
    <col min="6" max="6" width="15.28125" style="0" customWidth="1"/>
  </cols>
  <sheetData>
    <row r="1" ht="12.75">
      <c r="A1" s="38" t="s">
        <v>97</v>
      </c>
    </row>
    <row r="2" spans="1:17" ht="15" customHeight="1">
      <c r="A2" s="60" t="s">
        <v>98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 t="s">
        <v>62</v>
      </c>
    </row>
    <row r="3" ht="12.75">
      <c r="A3" s="38" t="s">
        <v>99</v>
      </c>
    </row>
    <row r="4" ht="12.75">
      <c r="A4" s="38" t="s">
        <v>100</v>
      </c>
    </row>
    <row r="5" ht="12.75">
      <c r="A5" s="38" t="s">
        <v>110</v>
      </c>
    </row>
    <row r="6" ht="12.75">
      <c r="A6" s="38" t="s">
        <v>101</v>
      </c>
    </row>
    <row r="7" ht="12.75">
      <c r="A7" s="38" t="s">
        <v>102</v>
      </c>
    </row>
    <row r="8" ht="12.75">
      <c r="A8" s="38" t="s">
        <v>103</v>
      </c>
    </row>
    <row r="9" ht="12.75">
      <c r="A9" s="38" t="s">
        <v>104</v>
      </c>
    </row>
    <row r="10" ht="12.75">
      <c r="A10" s="38" t="s">
        <v>150</v>
      </c>
    </row>
    <row r="11" ht="12.75">
      <c r="A11" s="38" t="s">
        <v>105</v>
      </c>
    </row>
    <row r="12" ht="12.75">
      <c r="A12" s="38" t="s">
        <v>106</v>
      </c>
    </row>
    <row r="13" ht="12.75">
      <c r="A13" s="38" t="s">
        <v>107</v>
      </c>
    </row>
    <row r="14" ht="12.75">
      <c r="A14" s="38" t="s">
        <v>108</v>
      </c>
    </row>
    <row r="15" ht="12.75">
      <c r="A15" s="38" t="s">
        <v>109</v>
      </c>
    </row>
    <row r="17" ht="12.75">
      <c r="A17" s="48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76"/>
  <sheetViews>
    <sheetView zoomScalePageLayoutView="0" workbookViewId="0" topLeftCell="A49">
      <selection activeCell="A17" sqref="A17"/>
    </sheetView>
  </sheetViews>
  <sheetFormatPr defaultColWidth="9.140625" defaultRowHeight="12.75"/>
  <sheetData>
    <row r="1" spans="1:2" ht="13.5" thickBot="1">
      <c r="A1" s="6" t="s">
        <v>0</v>
      </c>
      <c r="B1" s="7" t="s">
        <v>1</v>
      </c>
    </row>
    <row r="2" spans="1:2" ht="12.75">
      <c r="A2" s="4">
        <v>1</v>
      </c>
      <c r="B2" s="5">
        <v>100</v>
      </c>
    </row>
    <row r="3" spans="1:2" ht="12.75">
      <c r="A3" s="1">
        <v>2</v>
      </c>
      <c r="B3" s="3">
        <v>80</v>
      </c>
    </row>
    <row r="4" spans="1:2" ht="12.75">
      <c r="A4" s="1">
        <v>3</v>
      </c>
      <c r="B4" s="3">
        <v>60</v>
      </c>
    </row>
    <row r="5" spans="1:2" ht="12.75">
      <c r="A5" s="1">
        <v>4</v>
      </c>
      <c r="B5" s="3">
        <v>50</v>
      </c>
    </row>
    <row r="6" spans="1:2" ht="12.75">
      <c r="A6" s="1">
        <v>5</v>
      </c>
      <c r="B6" s="3">
        <v>45</v>
      </c>
    </row>
    <row r="7" spans="1:2" ht="12.75">
      <c r="A7" s="1">
        <v>6</v>
      </c>
      <c r="B7" s="3">
        <v>40</v>
      </c>
    </row>
    <row r="8" spans="1:2" ht="12.75">
      <c r="A8" s="1">
        <v>7</v>
      </c>
      <c r="B8" s="3">
        <v>36</v>
      </c>
    </row>
    <row r="9" spans="1:2" ht="12.75">
      <c r="A9" s="1">
        <v>8</v>
      </c>
      <c r="B9" s="3">
        <v>32</v>
      </c>
    </row>
    <row r="10" spans="1:2" ht="12.75">
      <c r="A10" s="1">
        <v>9</v>
      </c>
      <c r="B10" s="3">
        <v>29</v>
      </c>
    </row>
    <row r="11" spans="1:2" ht="12.75">
      <c r="A11" s="1">
        <v>10</v>
      </c>
      <c r="B11" s="3">
        <v>26</v>
      </c>
    </row>
    <row r="12" spans="1:2" ht="12.75">
      <c r="A12" s="1">
        <v>11</v>
      </c>
      <c r="B12" s="3">
        <v>24</v>
      </c>
    </row>
    <row r="13" spans="1:2" ht="12.75">
      <c r="A13" s="1">
        <v>12</v>
      </c>
      <c r="B13" s="3">
        <v>22</v>
      </c>
    </row>
    <row r="14" spans="1:2" ht="12.75">
      <c r="A14" s="1">
        <v>13</v>
      </c>
      <c r="B14" s="3">
        <v>20</v>
      </c>
    </row>
    <row r="15" spans="1:2" ht="12.75">
      <c r="A15" s="1">
        <v>14</v>
      </c>
      <c r="B15" s="3">
        <v>18</v>
      </c>
    </row>
    <row r="16" spans="1:2" ht="12.75">
      <c r="A16" s="1">
        <v>15</v>
      </c>
      <c r="B16" s="3">
        <v>16</v>
      </c>
    </row>
    <row r="17" spans="1:2" ht="12.75">
      <c r="A17" s="1">
        <v>16</v>
      </c>
      <c r="B17" s="3">
        <v>15</v>
      </c>
    </row>
    <row r="18" spans="1:2" ht="12.75">
      <c r="A18" s="1">
        <v>17</v>
      </c>
      <c r="B18" s="3">
        <v>14</v>
      </c>
    </row>
    <row r="19" spans="1:2" ht="12.75">
      <c r="A19" s="1">
        <v>18</v>
      </c>
      <c r="B19" s="3">
        <v>13</v>
      </c>
    </row>
    <row r="20" spans="1:2" ht="12.75">
      <c r="A20" s="1">
        <v>19</v>
      </c>
      <c r="B20" s="3">
        <v>12</v>
      </c>
    </row>
    <row r="21" spans="1:2" ht="12.75">
      <c r="A21" s="1">
        <v>20</v>
      </c>
      <c r="B21" s="3">
        <v>11</v>
      </c>
    </row>
    <row r="22" spans="1:2" ht="12.75">
      <c r="A22" s="1">
        <v>21</v>
      </c>
      <c r="B22" s="3">
        <v>10</v>
      </c>
    </row>
    <row r="23" spans="1:2" ht="12.75">
      <c r="A23" s="1">
        <v>22</v>
      </c>
      <c r="B23" s="3">
        <v>9</v>
      </c>
    </row>
    <row r="24" spans="1:2" ht="12.75">
      <c r="A24" s="1">
        <v>23</v>
      </c>
      <c r="B24" s="3">
        <v>8</v>
      </c>
    </row>
    <row r="25" spans="1:2" ht="12.75">
      <c r="A25" s="1">
        <v>24</v>
      </c>
      <c r="B25" s="3">
        <v>7</v>
      </c>
    </row>
    <row r="26" spans="1:2" ht="12.75">
      <c r="A26" s="1">
        <v>25</v>
      </c>
      <c r="B26" s="3">
        <v>6</v>
      </c>
    </row>
    <row r="27" spans="1:2" ht="12.75">
      <c r="A27" s="1">
        <v>26</v>
      </c>
      <c r="B27" s="3">
        <v>5</v>
      </c>
    </row>
    <row r="28" spans="1:2" ht="12.75">
      <c r="A28" s="1">
        <v>27</v>
      </c>
      <c r="B28" s="3">
        <v>4</v>
      </c>
    </row>
    <row r="29" spans="1:2" ht="12.75">
      <c r="A29" s="1">
        <v>28</v>
      </c>
      <c r="B29" s="3">
        <v>3</v>
      </c>
    </row>
    <row r="30" spans="1:2" ht="12.75">
      <c r="A30" s="1">
        <v>29</v>
      </c>
      <c r="B30" s="3">
        <v>2</v>
      </c>
    </row>
    <row r="31" spans="1:2" ht="12.75">
      <c r="A31" s="1">
        <v>30</v>
      </c>
      <c r="B31" s="3">
        <v>1</v>
      </c>
    </row>
    <row r="32" spans="1:2" ht="12.75">
      <c r="A32" s="1">
        <v>31</v>
      </c>
      <c r="B32" s="3">
        <v>1</v>
      </c>
    </row>
    <row r="33" spans="1:2" ht="12.75">
      <c r="A33" s="1">
        <v>32</v>
      </c>
      <c r="B33" s="3">
        <v>1</v>
      </c>
    </row>
    <row r="34" spans="1:2" ht="12.75">
      <c r="A34" s="1">
        <v>33</v>
      </c>
      <c r="B34" s="3">
        <v>1</v>
      </c>
    </row>
    <row r="35" spans="1:2" ht="12.75">
      <c r="A35" s="1">
        <v>34</v>
      </c>
      <c r="B35" s="3">
        <v>1</v>
      </c>
    </row>
    <row r="36" spans="1:2" ht="12.75">
      <c r="A36" s="1">
        <v>35</v>
      </c>
      <c r="B36" s="3">
        <v>1</v>
      </c>
    </row>
    <row r="37" spans="1:2" ht="12.75">
      <c r="A37" s="1">
        <v>36</v>
      </c>
      <c r="B37" s="3">
        <v>1</v>
      </c>
    </row>
    <row r="38" spans="1:2" ht="12.75">
      <c r="A38" s="1">
        <v>37</v>
      </c>
      <c r="B38" s="3">
        <v>1</v>
      </c>
    </row>
    <row r="39" spans="1:2" ht="12.75">
      <c r="A39" s="1">
        <v>38</v>
      </c>
      <c r="B39" s="3">
        <v>1</v>
      </c>
    </row>
    <row r="40" spans="1:2" ht="12.75">
      <c r="A40" s="1">
        <v>39</v>
      </c>
      <c r="B40" s="3">
        <v>1</v>
      </c>
    </row>
    <row r="41" spans="1:2" ht="12.75">
      <c r="A41" s="1">
        <v>40</v>
      </c>
      <c r="B41" s="3">
        <v>1</v>
      </c>
    </row>
    <row r="42" spans="1:2" ht="12.75">
      <c r="A42" s="1">
        <v>41</v>
      </c>
      <c r="B42" s="3">
        <v>1</v>
      </c>
    </row>
    <row r="43" spans="1:2" ht="12.75">
      <c r="A43" s="1">
        <v>42</v>
      </c>
      <c r="B43" s="3">
        <v>1</v>
      </c>
    </row>
    <row r="44" spans="1:2" ht="12.75">
      <c r="A44" s="1">
        <v>43</v>
      </c>
      <c r="B44" s="3">
        <v>1</v>
      </c>
    </row>
    <row r="45" spans="1:2" ht="12.75">
      <c r="A45" s="1">
        <v>44</v>
      </c>
      <c r="B45" s="3">
        <v>1</v>
      </c>
    </row>
    <row r="46" spans="1:2" ht="12.75">
      <c r="A46" s="1">
        <v>45</v>
      </c>
      <c r="B46" s="3">
        <v>1</v>
      </c>
    </row>
    <row r="47" spans="1:2" ht="12.75">
      <c r="A47" s="1">
        <v>46</v>
      </c>
      <c r="B47" s="3">
        <v>1</v>
      </c>
    </row>
    <row r="48" spans="1:2" ht="12.75">
      <c r="A48" s="1">
        <v>47</v>
      </c>
      <c r="B48" s="3">
        <v>1</v>
      </c>
    </row>
    <row r="49" spans="1:2" ht="12.75">
      <c r="A49" s="1">
        <v>48</v>
      </c>
      <c r="B49" s="3">
        <v>1</v>
      </c>
    </row>
    <row r="50" spans="1:2" ht="12.75">
      <c r="A50" s="1">
        <v>49</v>
      </c>
      <c r="B50" s="3">
        <v>1</v>
      </c>
    </row>
    <row r="51" spans="1:2" ht="12.75">
      <c r="A51" s="1">
        <v>50</v>
      </c>
      <c r="B51" s="3">
        <v>1</v>
      </c>
    </row>
    <row r="52" spans="1:2" ht="12.75">
      <c r="A52" s="1">
        <v>51</v>
      </c>
      <c r="B52" s="3">
        <v>1</v>
      </c>
    </row>
    <row r="53" spans="1:2" ht="12.75">
      <c r="A53" s="1">
        <v>52</v>
      </c>
      <c r="B53" s="3">
        <v>1</v>
      </c>
    </row>
    <row r="54" spans="1:2" ht="12.75">
      <c r="A54" s="1">
        <v>53</v>
      </c>
      <c r="B54" s="3">
        <v>1</v>
      </c>
    </row>
    <row r="55" spans="1:2" ht="12.75">
      <c r="A55" s="1">
        <v>54</v>
      </c>
      <c r="B55" s="3">
        <v>1</v>
      </c>
    </row>
    <row r="56" spans="1:2" ht="12.75">
      <c r="A56" s="1">
        <v>55</v>
      </c>
      <c r="B56" s="3">
        <v>1</v>
      </c>
    </row>
    <row r="57" spans="1:2" ht="12.75">
      <c r="A57" s="1">
        <v>56</v>
      </c>
      <c r="B57" s="3">
        <v>1</v>
      </c>
    </row>
    <row r="58" spans="1:2" ht="12.75">
      <c r="A58" s="1">
        <v>57</v>
      </c>
      <c r="B58" s="3">
        <v>1</v>
      </c>
    </row>
    <row r="59" spans="1:2" ht="12.75">
      <c r="A59" s="1">
        <v>58</v>
      </c>
      <c r="B59" s="3">
        <v>1</v>
      </c>
    </row>
    <row r="60" spans="1:2" ht="12.75">
      <c r="A60" s="1">
        <v>59</v>
      </c>
      <c r="B60" s="3">
        <v>1</v>
      </c>
    </row>
    <row r="61" spans="1:2" ht="12.75">
      <c r="A61" s="1">
        <v>60</v>
      </c>
      <c r="B61" s="3">
        <v>1</v>
      </c>
    </row>
    <row r="62" spans="1:2" ht="12.75">
      <c r="A62" s="1">
        <v>61</v>
      </c>
      <c r="B62" s="3">
        <v>1</v>
      </c>
    </row>
    <row r="63" spans="1:2" ht="12.75">
      <c r="A63" s="1">
        <v>62</v>
      </c>
      <c r="B63" s="3">
        <v>1</v>
      </c>
    </row>
    <row r="64" spans="1:2" ht="12.75">
      <c r="A64" s="1">
        <v>63</v>
      </c>
      <c r="B64" s="3">
        <v>1</v>
      </c>
    </row>
    <row r="65" spans="1:2" ht="12.75">
      <c r="A65" s="1">
        <v>64</v>
      </c>
      <c r="B65" s="3">
        <v>1</v>
      </c>
    </row>
    <row r="66" spans="1:2" ht="12.75">
      <c r="A66" s="1">
        <v>65</v>
      </c>
      <c r="B66" s="3">
        <v>1</v>
      </c>
    </row>
    <row r="67" spans="1:2" ht="12.75">
      <c r="A67" s="1">
        <v>66</v>
      </c>
      <c r="B67" s="3">
        <v>1</v>
      </c>
    </row>
    <row r="68" spans="1:2" ht="12.75">
      <c r="A68" s="1">
        <v>67</v>
      </c>
      <c r="B68" s="3">
        <v>1</v>
      </c>
    </row>
    <row r="69" spans="1:2" ht="12.75">
      <c r="A69" s="1">
        <v>68</v>
      </c>
      <c r="B69" s="3">
        <v>1</v>
      </c>
    </row>
    <row r="70" spans="1:2" ht="12.75">
      <c r="A70" s="1">
        <v>69</v>
      </c>
      <c r="B70" s="3">
        <v>1</v>
      </c>
    </row>
    <row r="71" spans="1:2" ht="12.75">
      <c r="A71" s="1">
        <v>70</v>
      </c>
      <c r="B71" s="3">
        <v>1</v>
      </c>
    </row>
    <row r="72" spans="1:2" ht="12.75">
      <c r="A72" s="1">
        <v>71</v>
      </c>
      <c r="B72" s="3">
        <v>1</v>
      </c>
    </row>
    <row r="73" spans="1:2" ht="12.75">
      <c r="A73" s="1">
        <v>72</v>
      </c>
      <c r="B73" s="3">
        <v>1</v>
      </c>
    </row>
    <row r="74" spans="1:2" ht="12.75">
      <c r="A74" s="1">
        <v>73</v>
      </c>
      <c r="B74" s="3">
        <v>1</v>
      </c>
    </row>
    <row r="75" spans="1:2" ht="12.75">
      <c r="A75" s="1">
        <v>74</v>
      </c>
      <c r="B75" s="3">
        <v>1</v>
      </c>
    </row>
    <row r="76" spans="1:2" ht="12.75">
      <c r="A76" s="1">
        <v>75</v>
      </c>
      <c r="B76" s="3"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113"/>
  <sheetViews>
    <sheetView tabSelected="1" zoomScaleSheetLayoutView="10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V14" sqref="V14"/>
    </sheetView>
  </sheetViews>
  <sheetFormatPr defaultColWidth="9.140625" defaultRowHeight="12.75"/>
  <cols>
    <col min="1" max="1" width="4.28125" style="28" bestFit="1" customWidth="1"/>
    <col min="2" max="2" width="19.7109375" style="20" customWidth="1"/>
    <col min="3" max="3" width="7.140625" style="21" bestFit="1" customWidth="1"/>
    <col min="4" max="4" width="4.57421875" style="20" bestFit="1" customWidth="1"/>
    <col min="5" max="8" width="4.00390625" style="0" bestFit="1" customWidth="1"/>
    <col min="9" max="9" width="4.140625" style="0" customWidth="1"/>
    <col min="10" max="10" width="5.00390625" style="0" customWidth="1"/>
    <col min="11" max="13" width="4.00390625" style="0" bestFit="1" customWidth="1"/>
    <col min="14" max="14" width="4.28125" style="0" customWidth="1"/>
    <col min="15" max="19" width="4.00390625" style="0" bestFit="1" customWidth="1"/>
    <col min="20" max="20" width="9.140625" style="24" customWidth="1"/>
  </cols>
  <sheetData>
    <row r="1" spans="1:20" s="10" customFormat="1" ht="210.75" thickBot="1">
      <c r="A1" s="27" t="s">
        <v>28</v>
      </c>
      <c r="B1" s="32" t="s">
        <v>16</v>
      </c>
      <c r="C1" s="34" t="s">
        <v>20</v>
      </c>
      <c r="D1" s="33" t="s">
        <v>23</v>
      </c>
      <c r="E1" s="41" t="str">
        <f>Sched!A1</f>
        <v>Jan 3 wed  GS Camp Fortune</v>
      </c>
      <c r="F1" s="41" t="str">
        <f>Sched!A2</f>
        <v>Jan10 wed GS Edelweiss</v>
      </c>
      <c r="G1" s="41" t="str">
        <f>Sched!A3</f>
        <v>Jan 17 wed SL Cascades</v>
      </c>
      <c r="H1" s="41" t="str">
        <f>Sched!A4</f>
        <v>Jan 24 wed SL Camp Fortune</v>
      </c>
      <c r="I1" s="41" t="str">
        <f>Sched!A5</f>
        <v>Jan 25 Thu GS Make-up race  EDELWEISS</v>
      </c>
      <c r="J1" s="41" t="str">
        <f>Sched!A6</f>
        <v>Jan 31  Wed GS Edelweiss</v>
      </c>
      <c r="K1" s="41" t="str">
        <f>Sched!A7</f>
        <v>Feb 7 Wed GS Cascades</v>
      </c>
      <c r="L1" s="41" t="str">
        <f>Sched!A8</f>
        <v>Feb 14 Wed SL Vorlage -Ladies Night </v>
      </c>
      <c r="M1" s="41" t="str">
        <f>Sched!A9</f>
        <v>Feb 21 Wed SL  Camp Fortune</v>
      </c>
      <c r="N1" s="41" t="str">
        <f>Sched!A10</f>
        <v>Feb 22 Thurs Make-up race GS Cascade</v>
      </c>
      <c r="O1" s="41" t="str">
        <f>Sched!A11</f>
        <v>Feb 28  Wed GS Vorlage</v>
      </c>
      <c r="P1" s="41" t="str">
        <f>Sched!A12</f>
        <v>Mar 7  Wed GS Cascades</v>
      </c>
      <c r="Q1" s="41" t="str">
        <f>Sched!A13</f>
        <v>Mar 14  Wed SL Edelweiss</v>
      </c>
      <c r="R1" s="41" t="str">
        <f>Sched!A14</f>
        <v>Mar 17  Sat GS Edelweiss</v>
      </c>
      <c r="S1" s="41" t="str">
        <f>Sched!A15</f>
        <v>Mar 17  Sat SL Edelweiss</v>
      </c>
      <c r="T1" s="39" t="s">
        <v>27</v>
      </c>
    </row>
    <row r="2" spans="1:20" ht="12.75">
      <c r="A2" s="51">
        <v>1</v>
      </c>
      <c r="B2" s="56" t="s">
        <v>41</v>
      </c>
      <c r="C2" s="16">
        <f>SUM(E2:S2)</f>
        <v>1080</v>
      </c>
      <c r="D2" s="57" t="s">
        <v>24</v>
      </c>
      <c r="E2" s="40">
        <f>IF(ISERROR(VLOOKUP($B2,race1!$C:$I,7,FALSE)),0,VLOOKUP($B2,race1!$C:$I,7,FALSE))</f>
        <v>0</v>
      </c>
      <c r="F2" s="15">
        <f>IF(ISERROR(VLOOKUP($B2,race2!$C:$J,7,FALSE)),0,VLOOKUP($B2,race2!$C:$J,7,FALSE))</f>
        <v>0</v>
      </c>
      <c r="G2" s="15">
        <f>IF(ISERROR(VLOOKUP($B2,race3!$C:$I,7,FALSE)),0,VLOOKUP($B2,race3!$C:$I,7,FALSE))</f>
        <v>100</v>
      </c>
      <c r="H2" s="15">
        <f>IF(ISERROR(VLOOKUP($B2,race4!$C:$I,7,FALSE)),0,VLOOKUP($B2,race4!$C:$I,7,FALSE))</f>
        <v>100</v>
      </c>
      <c r="I2" s="15">
        <f>IF(ISERROR(VLOOKUP($B2,race5!$C:$I,7,FALSE)),0,VLOOKUP($B2,race5!$C:$I,7,FALSE))</f>
        <v>100</v>
      </c>
      <c r="J2" s="15">
        <f>IF(ISERROR(VLOOKUP($B2,race6!$C:$I,7,FALSE)),0,VLOOKUP($B2,race6!$C:$I,7,FALSE))</f>
        <v>100</v>
      </c>
      <c r="K2" s="15">
        <f>IF(ISERROR(VLOOKUP($B2,race7!$C:$I,7,FALSE)),0,VLOOKUP($B2,race7!$C:$I,7,FALSE))</f>
        <v>0</v>
      </c>
      <c r="L2" s="15">
        <f>IF(ISERROR(VLOOKUP($B2,race8!$C:$I,7,FALSE)),0,VLOOKUP($B2,race8!$C:$I,7,FALSE))</f>
        <v>80</v>
      </c>
      <c r="M2" s="15">
        <f>IF(ISERROR(VLOOKUP($B2,race9!$C:$I,7,FALSE)),0,VLOOKUP($B2,race9!$C:$I,7,FALSE))</f>
        <v>0</v>
      </c>
      <c r="N2" s="15">
        <f>IF(ISERROR(VLOOKUP($B2,race10!$C:$I,7,FALSE)),0,VLOOKUP($B2,race10!$C:$I,7,FALSE))</f>
        <v>100</v>
      </c>
      <c r="O2" s="15">
        <f>IF(ISERROR(VLOOKUP($B2,race11!$C:$I,7,FALSE)),0,VLOOKUP($B2,race11!$C:$I,7,FALSE))</f>
        <v>100</v>
      </c>
      <c r="P2" s="15">
        <f>IF(ISERROR(VLOOKUP($B2,race12!$C:$I,7,FALSE)),0,VLOOKUP($B2,race12!$C:$I,7,FALSE))</f>
        <v>100</v>
      </c>
      <c r="Q2" s="15">
        <f>IF(ISERROR(VLOOKUP($B2,race13!$C:$I,7,FALSE)),0,VLOOKUP($B2,race13!$C:$I,7,FALSE))</f>
        <v>100</v>
      </c>
      <c r="R2" s="15">
        <f>IF(ISERROR(VLOOKUP($B2,race14!$C:$I,7,FALSE)),0,VLOOKUP($B2,race14!$C:$I,7,FALSE))</f>
        <v>100</v>
      </c>
      <c r="S2" s="15">
        <f>IF(ISERROR(VLOOKUP($B2,race15!$C:$I,7,FALSE)),0,VLOOKUP($B2,race15!$C:$I,7,FALSE))</f>
        <v>100</v>
      </c>
      <c r="T2" s="26">
        <f aca="true" t="shared" si="0" ref="T2:T17">COUNTIF(E2:S2,"&gt;0")</f>
        <v>11</v>
      </c>
    </row>
    <row r="3" spans="1:20" s="38" customFormat="1" ht="12.75">
      <c r="A3" s="31">
        <v>2</v>
      </c>
      <c r="B3" s="52" t="s">
        <v>70</v>
      </c>
      <c r="C3" s="19">
        <f>SUM(E3:S3)</f>
        <v>901</v>
      </c>
      <c r="D3" s="53" t="s">
        <v>24</v>
      </c>
      <c r="E3" s="40">
        <f>IF(ISERROR(VLOOKUP($B3,race1!$C:$I,7,FALSE)),0,VLOOKUP($B3,race1!$C:$I,7,FALSE))</f>
        <v>100</v>
      </c>
      <c r="F3" s="15">
        <f>IF(ISERROR(VLOOKUP($B3,race2!$C:$J,7,FALSE)),0,VLOOKUP($B3,race2!$C:$J,7,FALSE))</f>
        <v>0</v>
      </c>
      <c r="G3" s="15">
        <f>IF(ISERROR(VLOOKUP($B3,race3!$C:$I,7,FALSE)),0,VLOOKUP($B3,race3!$C:$I,7,FALSE))</f>
        <v>80</v>
      </c>
      <c r="H3" s="15">
        <f>IF(ISERROR(VLOOKUP($B3,race4!$C:$I,7,FALSE)),0,VLOOKUP($B3,race4!$C:$I,7,FALSE))</f>
        <v>80</v>
      </c>
      <c r="I3" s="15">
        <f>IF(ISERROR(VLOOKUP($B3,race5!$C:$I,7,FALSE)),0,VLOOKUP($B3,race5!$C:$I,7,FALSE))</f>
        <v>50</v>
      </c>
      <c r="J3" s="15">
        <f>IF(ISERROR(VLOOKUP($B3,race6!$C:$I,7,FALSE)),0,VLOOKUP($B3,race6!$C:$I,7,FALSE))</f>
        <v>50</v>
      </c>
      <c r="K3" s="15">
        <f>IF(ISERROR(VLOOKUP($B3,race7!$C:$I,7,FALSE)),0,VLOOKUP($B3,race7!$C:$I,7,FALSE))</f>
        <v>0</v>
      </c>
      <c r="L3" s="15">
        <f>IF(ISERROR(VLOOKUP($B3,race8!$C:$I,7,FALSE)),0,VLOOKUP($B3,race8!$C:$I,7,FALSE))</f>
        <v>36</v>
      </c>
      <c r="M3" s="15">
        <f>IF(ISERROR(VLOOKUP($B3,race9!$C:$I,7,FALSE)),0,VLOOKUP($B3,race9!$C:$I,7,FALSE))</f>
        <v>100</v>
      </c>
      <c r="N3" s="15">
        <f>IF(ISERROR(VLOOKUP($B3,race10!$C:$I,7,FALSE)),0,VLOOKUP($B3,race10!$C:$I,7,FALSE))</f>
        <v>80</v>
      </c>
      <c r="O3" s="15">
        <f>IF(ISERROR(VLOOKUP($B3,race11!$C:$I,7,FALSE)),0,VLOOKUP($B3,race11!$C:$I,7,FALSE))</f>
        <v>45</v>
      </c>
      <c r="P3" s="15">
        <f>IF(ISERROR(VLOOKUP($B3,race12!$C:$I,7,FALSE)),0,VLOOKUP($B3,race12!$C:$I,7,FALSE))</f>
        <v>60</v>
      </c>
      <c r="Q3" s="15">
        <f>IF(ISERROR(VLOOKUP($B3,race13!$C:$I,7,FALSE)),0,VLOOKUP($B3,race13!$C:$I,7,FALSE))</f>
        <v>80</v>
      </c>
      <c r="R3" s="15">
        <f>IF(ISERROR(VLOOKUP($B3,race14!$C:$I,7,FALSE)),0,VLOOKUP($B3,race14!$C:$I,7,FALSE))</f>
        <v>60</v>
      </c>
      <c r="S3" s="15">
        <f>IF(ISERROR(VLOOKUP($B3,race15!$C:$I,7,FALSE)),0,VLOOKUP($B3,race15!$C:$I,7,FALSE))</f>
        <v>80</v>
      </c>
      <c r="T3" s="54">
        <f t="shared" si="0"/>
        <v>13</v>
      </c>
    </row>
    <row r="4" spans="1:20" s="38" customFormat="1" ht="12.75">
      <c r="A4" s="51">
        <v>3</v>
      </c>
      <c r="B4" s="52" t="s">
        <v>63</v>
      </c>
      <c r="C4" s="19">
        <f>SUM(E4:S4)</f>
        <v>630</v>
      </c>
      <c r="D4" s="53" t="s">
        <v>24</v>
      </c>
      <c r="E4" s="40">
        <f>IF(ISERROR(VLOOKUP($B4,race1!$C:$I,7,FALSE)),0,VLOOKUP($B4,race1!$C:$I,7,FALSE))</f>
        <v>0</v>
      </c>
      <c r="F4" s="15">
        <f>IF(ISERROR(VLOOKUP($B4,race2!$C:$J,7,FALSE)),0,VLOOKUP($B4,race2!$C:$J,7,FALSE))</f>
        <v>0</v>
      </c>
      <c r="G4" s="15">
        <f>IF(ISERROR(VLOOKUP($B4,race3!$C:$I,7,FALSE)),0,VLOOKUP($B4,race3!$C:$I,7,FALSE))</f>
        <v>50</v>
      </c>
      <c r="H4" s="15">
        <f>IF(ISERROR(VLOOKUP($B4,race4!$C:$I,7,FALSE)),0,VLOOKUP($B4,race4!$C:$I,7,FALSE))</f>
        <v>50</v>
      </c>
      <c r="I4" s="15">
        <f>IF(ISERROR(VLOOKUP($B4,race5!$C:$I,7,FALSE)),0,VLOOKUP($B4,race5!$C:$I,7,FALSE))</f>
        <v>80</v>
      </c>
      <c r="J4" s="15">
        <f>IF(ISERROR(VLOOKUP($B4,race6!$C:$I,7,FALSE)),0,VLOOKUP($B4,race6!$C:$I,7,FALSE))</f>
        <v>60</v>
      </c>
      <c r="K4" s="15">
        <f>IF(ISERROR(VLOOKUP($B4,race7!$C:$I,7,FALSE)),0,VLOOKUP($B4,race7!$C:$I,7,FALSE))</f>
        <v>0</v>
      </c>
      <c r="L4" s="15">
        <f>IF(ISERROR(VLOOKUP($B4,race8!$C:$I,7,FALSE)),0,VLOOKUP($B4,race8!$C:$I,7,FALSE))</f>
        <v>40</v>
      </c>
      <c r="M4" s="15">
        <f>IF(ISERROR(VLOOKUP($B4,race9!$C:$I,7,FALSE)),0,VLOOKUP($B4,race9!$C:$I,7,FALSE))</f>
        <v>60</v>
      </c>
      <c r="N4" s="15">
        <f>IF(ISERROR(VLOOKUP($B4,race10!$C:$I,7,FALSE)),0,VLOOKUP($B4,race10!$C:$I,7,FALSE))</f>
        <v>60</v>
      </c>
      <c r="O4" s="15">
        <f>IF(ISERROR(VLOOKUP($B4,race11!$C:$I,7,FALSE)),0,VLOOKUP($B4,race11!$C:$I,7,FALSE))</f>
        <v>40</v>
      </c>
      <c r="P4" s="15">
        <f>IF(ISERROR(VLOOKUP($B4,race12!$C:$I,7,FALSE)),0,VLOOKUP($B4,race12!$C:$I,7,FALSE))</f>
        <v>50</v>
      </c>
      <c r="Q4" s="15">
        <f>IF(ISERROR(VLOOKUP($B4,race13!$C:$I,7,FALSE)),0,VLOOKUP($B4,race13!$C:$I,7,FALSE))</f>
        <v>50</v>
      </c>
      <c r="R4" s="15">
        <f>IF(ISERROR(VLOOKUP($B4,race14!$C:$I,7,FALSE)),0,VLOOKUP($B4,race14!$C:$I,7,FALSE))</f>
        <v>50</v>
      </c>
      <c r="S4" s="15">
        <f>IF(ISERROR(VLOOKUP($B4,race15!$C:$I,7,FALSE)),0,VLOOKUP($B4,race15!$C:$I,7,FALSE))</f>
        <v>40</v>
      </c>
      <c r="T4" s="54">
        <f t="shared" si="0"/>
        <v>12</v>
      </c>
    </row>
    <row r="5" spans="1:20" s="38" customFormat="1" ht="12.75">
      <c r="A5" s="31">
        <v>4</v>
      </c>
      <c r="B5" s="52" t="s">
        <v>91</v>
      </c>
      <c r="C5" s="19">
        <f>SUM(E5:S5)</f>
        <v>493</v>
      </c>
      <c r="D5" s="53" t="s">
        <v>24</v>
      </c>
      <c r="E5" s="40">
        <f>IF(ISERROR(VLOOKUP($B5,race1!$C:$I,7,FALSE)),0,VLOOKUP($B5,race1!$C:$I,7,FALSE))</f>
        <v>0</v>
      </c>
      <c r="F5" s="15">
        <f>IF(ISERROR(VLOOKUP($B5,race2!$C:$J,7,FALSE)),0,VLOOKUP($B5,race2!$C:$J,7,FALSE))</f>
        <v>0</v>
      </c>
      <c r="G5" s="15">
        <f>IF(ISERROR(VLOOKUP($B5,race3!$C:$I,7,FALSE)),0,VLOOKUP($B5,race3!$C:$I,7,FALSE))</f>
        <v>0</v>
      </c>
      <c r="H5" s="15">
        <f>IF(ISERROR(VLOOKUP($B5,race4!$C:$I,7,FALSE)),0,VLOOKUP($B5,race4!$C:$I,7,FALSE))</f>
        <v>60</v>
      </c>
      <c r="I5" s="15">
        <f>IF(ISERROR(VLOOKUP($B5,race5!$C:$I,7,FALSE)),0,VLOOKUP($B5,race5!$C:$I,7,FALSE))</f>
        <v>0</v>
      </c>
      <c r="J5" s="15">
        <f>IF(ISERROR(VLOOKUP($B5,race6!$C:$I,7,FALSE)),0,VLOOKUP($B5,race6!$C:$I,7,FALSE))</f>
        <v>40</v>
      </c>
      <c r="K5" s="15">
        <f>IF(ISERROR(VLOOKUP($B5,race7!$C:$I,7,FALSE)),0,VLOOKUP($B5,race7!$C:$I,7,FALSE))</f>
        <v>0</v>
      </c>
      <c r="L5" s="15">
        <f>IF(ISERROR(VLOOKUP($B5,race8!$C:$I,7,FALSE)),0,VLOOKUP($B5,race8!$C:$I,7,FALSE))</f>
        <v>45</v>
      </c>
      <c r="M5" s="15">
        <f>IF(ISERROR(VLOOKUP($B5,race9!$C:$I,7,FALSE)),0,VLOOKUP($B5,race9!$C:$I,7,FALSE))</f>
        <v>80</v>
      </c>
      <c r="N5" s="15">
        <f>IF(ISERROR(VLOOKUP($B5,race10!$C:$I,7,FALSE)),0,VLOOKUP($B5,race10!$C:$I,7,FALSE))</f>
        <v>50</v>
      </c>
      <c r="O5" s="15">
        <f>IF(ISERROR(VLOOKUP($B5,race11!$C:$I,7,FALSE)),0,VLOOKUP($B5,race11!$C:$I,7,FALSE))</f>
        <v>32</v>
      </c>
      <c r="P5" s="15">
        <f>IF(ISERROR(VLOOKUP($B5,race12!$C:$I,7,FALSE)),0,VLOOKUP($B5,race12!$C:$I,7,FALSE))</f>
        <v>36</v>
      </c>
      <c r="Q5" s="15">
        <f>IF(ISERROR(VLOOKUP($B5,race13!$C:$I,7,FALSE)),0,VLOOKUP($B5,race13!$C:$I,7,FALSE))</f>
        <v>60</v>
      </c>
      <c r="R5" s="15">
        <f>IF(ISERROR(VLOOKUP($B5,race14!$C:$I,7,FALSE)),0,VLOOKUP($B5,race14!$C:$I,7,FALSE))</f>
        <v>40</v>
      </c>
      <c r="S5" s="15">
        <f>IF(ISERROR(VLOOKUP($B5,race15!$C:$I,7,FALSE)),0,VLOOKUP($B5,race15!$C:$I,7,FALSE))</f>
        <v>50</v>
      </c>
      <c r="T5" s="54">
        <f t="shared" si="0"/>
        <v>10</v>
      </c>
    </row>
    <row r="6" spans="1:20" s="38" customFormat="1" ht="12.75">
      <c r="A6" s="51">
        <v>5</v>
      </c>
      <c r="B6" s="52" t="s">
        <v>154</v>
      </c>
      <c r="C6" s="19">
        <f>SUM(E6:S6)</f>
        <v>315</v>
      </c>
      <c r="D6" s="53" t="s">
        <v>24</v>
      </c>
      <c r="E6" s="40">
        <f>IF(ISERROR(VLOOKUP($B6,race1!$C:$I,7,FALSE)),0,VLOOKUP($B6,race1!$C:$I,7,FALSE))</f>
        <v>0</v>
      </c>
      <c r="F6" s="15">
        <f>IF(ISERROR(VLOOKUP($B6,race2!$C:$J,7,FALSE)),0,VLOOKUP($B6,race2!$C:$J,7,FALSE))</f>
        <v>0</v>
      </c>
      <c r="G6" s="15">
        <f>IF(ISERROR(VLOOKUP($B6,race3!$C:$I,7,FALSE)),0,VLOOKUP($B6,race3!$C:$I,7,FALSE))</f>
        <v>0</v>
      </c>
      <c r="H6" s="15">
        <f>IF(ISERROR(VLOOKUP($B6,race4!$C:$I,7,FALSE)),0,VLOOKUP($B6,race4!$C:$I,7,FALSE))</f>
        <v>0</v>
      </c>
      <c r="I6" s="15">
        <f>IF(ISERROR(VLOOKUP($B6,race5!$C:$I,7,FALSE)),0,VLOOKUP($B6,race5!$C:$I,7,FALSE))</f>
        <v>0</v>
      </c>
      <c r="J6" s="15">
        <f>IF(ISERROR(VLOOKUP($B6,race6!$C:$I,7,FALSE)),0,VLOOKUP($B6,race6!$C:$I,7,FALSE))</f>
        <v>0</v>
      </c>
      <c r="K6" s="15">
        <f>IF(ISERROR(VLOOKUP($B6,race7!$C:$I,7,FALSE)),0,VLOOKUP($B6,race7!$C:$I,7,FALSE))</f>
        <v>0</v>
      </c>
      <c r="L6" s="15">
        <f>IF(ISERROR(VLOOKUP($B6,race8!$C:$I,7,FALSE)),0,VLOOKUP($B6,race8!$C:$I,7,FALSE))</f>
        <v>0</v>
      </c>
      <c r="M6" s="15">
        <f>IF(ISERROR(VLOOKUP($B6,race9!$C:$I,7,FALSE)),0,VLOOKUP($B6,race9!$C:$I,7,FALSE))</f>
        <v>0</v>
      </c>
      <c r="N6" s="15">
        <f>IF(ISERROR(VLOOKUP($B6,race10!$C:$I,7,FALSE)),0,VLOOKUP($B6,race10!$C:$I,7,FALSE))</f>
        <v>0</v>
      </c>
      <c r="O6" s="15">
        <f>IF(ISERROR(VLOOKUP($B6,race11!$C:$I,7,FALSE)),0,VLOOKUP($B6,race11!$C:$I,7,FALSE))</f>
        <v>50</v>
      </c>
      <c r="P6" s="15">
        <f>IF(ISERROR(VLOOKUP($B6,race12!$C:$I,7,FALSE)),0,VLOOKUP($B6,race12!$C:$I,7,FALSE))</f>
        <v>80</v>
      </c>
      <c r="Q6" s="15">
        <f>IF(ISERROR(VLOOKUP($B6,race13!$C:$I,7,FALSE)),0,VLOOKUP($B6,race13!$C:$I,7,FALSE))</f>
        <v>45</v>
      </c>
      <c r="R6" s="15">
        <f>IF(ISERROR(VLOOKUP($B6,race14!$C:$I,7,FALSE)),0,VLOOKUP($B6,race14!$C:$I,7,FALSE))</f>
        <v>80</v>
      </c>
      <c r="S6" s="15">
        <f>IF(ISERROR(VLOOKUP($B6,race15!$C:$I,7,FALSE)),0,VLOOKUP($B6,race15!$C:$I,7,FALSE))</f>
        <v>60</v>
      </c>
      <c r="T6" s="54">
        <f t="shared" si="0"/>
        <v>5</v>
      </c>
    </row>
    <row r="7" spans="1:20" s="38" customFormat="1" ht="12.75">
      <c r="A7" s="31">
        <v>6</v>
      </c>
      <c r="B7" s="52" t="s">
        <v>127</v>
      </c>
      <c r="C7" s="19">
        <f>SUM(E7:S7)</f>
        <v>301</v>
      </c>
      <c r="D7" s="53" t="s">
        <v>24</v>
      </c>
      <c r="E7" s="40">
        <f>IF(ISERROR(VLOOKUP($B7,race1!$C:$I,7,FALSE)),0,VLOOKUP($B7,race1!$C:$I,7,FALSE))</f>
        <v>0</v>
      </c>
      <c r="F7" s="15">
        <f>IF(ISERROR(VLOOKUP($B7,race2!$C:$J,7,FALSE)),0,VLOOKUP($B7,race2!$C:$J,7,FALSE))</f>
        <v>0</v>
      </c>
      <c r="G7" s="15">
        <f>IF(ISERROR(VLOOKUP($B7,race3!$C:$I,7,FALSE)),0,VLOOKUP($B7,race3!$C:$I,7,FALSE))</f>
        <v>0</v>
      </c>
      <c r="H7" s="15">
        <f>IF(ISERROR(VLOOKUP($B7,race4!$C:$I,7,FALSE)),0,VLOOKUP($B7,race4!$C:$I,7,FALSE))</f>
        <v>0</v>
      </c>
      <c r="I7" s="15">
        <f>IF(ISERROR(VLOOKUP($B7,race5!$C:$I,7,FALSE)),0,VLOOKUP($B7,race5!$C:$I,7,FALSE))</f>
        <v>0</v>
      </c>
      <c r="J7" s="15">
        <f>IF(ISERROR(VLOOKUP($B7,race6!$C:$I,7,FALSE)),0,VLOOKUP($B7,race6!$C:$I,7,FALSE))</f>
        <v>45</v>
      </c>
      <c r="K7" s="15">
        <f>IF(ISERROR(VLOOKUP($B7,race7!$C:$I,7,FALSE)),0,VLOOKUP($B7,race7!$C:$I,7,FALSE))</f>
        <v>0</v>
      </c>
      <c r="L7" s="15">
        <f>IF(ISERROR(VLOOKUP($B7,race8!$C:$I,7,FALSE)),0,VLOOKUP($B7,race8!$C:$I,7,FALSE))</f>
        <v>50</v>
      </c>
      <c r="M7" s="15">
        <f>IF(ISERROR(VLOOKUP($B7,race9!$C:$I,7,FALSE)),0,VLOOKUP($B7,race9!$C:$I,7,FALSE))</f>
        <v>0</v>
      </c>
      <c r="N7" s="15">
        <f>IF(ISERROR(VLOOKUP($B7,race10!$C:$I,7,FALSE)),0,VLOOKUP($B7,race10!$C:$I,7,FALSE))</f>
        <v>0</v>
      </c>
      <c r="O7" s="15">
        <f>IF(ISERROR(VLOOKUP($B7,race11!$C:$I,7,FALSE)),0,VLOOKUP($B7,race11!$C:$I,7,FALSE))</f>
        <v>36</v>
      </c>
      <c r="P7" s="15">
        <f>IF(ISERROR(VLOOKUP($B7,race12!$C:$I,7,FALSE)),0,VLOOKUP($B7,race12!$C:$I,7,FALSE))</f>
        <v>40</v>
      </c>
      <c r="Q7" s="15">
        <f>IF(ISERROR(VLOOKUP($B7,race13!$C:$I,7,FALSE)),0,VLOOKUP($B7,race13!$C:$I,7,FALSE))</f>
        <v>40</v>
      </c>
      <c r="R7" s="15">
        <f>IF(ISERROR(VLOOKUP($B7,race14!$C:$I,7,FALSE)),0,VLOOKUP($B7,race14!$C:$I,7,FALSE))</f>
        <v>45</v>
      </c>
      <c r="S7" s="15">
        <f>IF(ISERROR(VLOOKUP($B7,race15!$C:$I,7,FALSE)),0,VLOOKUP($B7,race15!$C:$I,7,FALSE))</f>
        <v>45</v>
      </c>
      <c r="T7" s="54">
        <f t="shared" si="0"/>
        <v>7</v>
      </c>
    </row>
    <row r="8" spans="1:20" s="38" customFormat="1" ht="12.75">
      <c r="A8" s="51">
        <v>7</v>
      </c>
      <c r="B8" s="52" t="s">
        <v>79</v>
      </c>
      <c r="C8" s="19">
        <f>SUM(E8:S8)</f>
        <v>232</v>
      </c>
      <c r="D8" s="53" t="s">
        <v>24</v>
      </c>
      <c r="E8" s="40">
        <f>IF(ISERROR(VLOOKUP($B8,race1!$C:$I,7,FALSE)),0,VLOOKUP($B8,race1!$C:$I,7,FALSE))</f>
        <v>0</v>
      </c>
      <c r="F8" s="15">
        <f>IF(ISERROR(VLOOKUP($B8,race2!$C:$J,7,FALSE)),0,VLOOKUP($B8,race2!$C:$J,7,FALSE))</f>
        <v>0</v>
      </c>
      <c r="G8" s="15">
        <f>IF(ISERROR(VLOOKUP($B8,race3!$C:$I,7,FALSE)),0,VLOOKUP($B8,race3!$C:$I,7,FALSE))</f>
        <v>60</v>
      </c>
      <c r="H8" s="15">
        <f>IF(ISERROR(VLOOKUP($B8,race4!$C:$I,7,FALSE)),0,VLOOKUP($B8,race4!$C:$I,7,FALSE))</f>
        <v>0</v>
      </c>
      <c r="I8" s="15">
        <f>IF(ISERROR(VLOOKUP($B8,race5!$C:$I,7,FALSE)),0,VLOOKUP($B8,race5!$C:$I,7,FALSE))</f>
        <v>60</v>
      </c>
      <c r="J8" s="15">
        <f>IF(ISERROR(VLOOKUP($B8,race6!$C:$I,7,FALSE)),0,VLOOKUP($B8,race6!$C:$I,7,FALSE))</f>
        <v>80</v>
      </c>
      <c r="K8" s="15">
        <f>IF(ISERROR(VLOOKUP($B8,race7!$C:$I,7,FALSE)),0,VLOOKUP($B8,race7!$C:$I,7,FALSE))</f>
        <v>0</v>
      </c>
      <c r="L8" s="15">
        <f>IF(ISERROR(VLOOKUP($B8,race8!$C:$I,7,FALSE)),0,VLOOKUP($B8,race8!$C:$I,7,FALSE))</f>
        <v>32</v>
      </c>
      <c r="M8" s="15">
        <f>IF(ISERROR(VLOOKUP($B8,race9!$C:$I,7,FALSE)),0,VLOOKUP($B8,race9!$C:$I,7,FALSE))</f>
        <v>0</v>
      </c>
      <c r="N8" s="15">
        <f>IF(ISERROR(VLOOKUP($B8,race10!$C:$I,7,FALSE)),0,VLOOKUP($B8,race10!$C:$I,7,FALSE))</f>
        <v>0</v>
      </c>
      <c r="O8" s="15">
        <f>IF(ISERROR(VLOOKUP($B8,race11!$C:$I,7,FALSE)),0,VLOOKUP($B8,race11!$C:$I,7,FALSE))</f>
        <v>0</v>
      </c>
      <c r="P8" s="15">
        <f>IF(ISERROR(VLOOKUP($B8,race12!$C:$I,7,FALSE)),0,VLOOKUP($B8,race12!$C:$I,7,FALSE))</f>
        <v>0</v>
      </c>
      <c r="Q8" s="15">
        <f>IF(ISERROR(VLOOKUP($B8,race13!$C:$I,7,FALSE)),0,VLOOKUP($B8,race13!$C:$I,7,FALSE))</f>
        <v>0</v>
      </c>
      <c r="R8" s="15">
        <f>IF(ISERROR(VLOOKUP($B8,race14!$C:$I,7,FALSE)),0,VLOOKUP($B8,race14!$C:$I,7,FALSE))</f>
        <v>0</v>
      </c>
      <c r="S8" s="15">
        <f>IF(ISERROR(VLOOKUP($B8,race15!$C:$I,7,FALSE)),0,VLOOKUP($B8,race15!$C:$I,7,FALSE))</f>
        <v>0</v>
      </c>
      <c r="T8" s="54">
        <f>COUNTIF(E8:S8,"&gt;0")</f>
        <v>4</v>
      </c>
    </row>
    <row r="9" spans="1:20" s="38" customFormat="1" ht="12.75">
      <c r="A9" s="31">
        <v>8</v>
      </c>
      <c r="B9" s="52" t="s">
        <v>134</v>
      </c>
      <c r="C9" s="19">
        <f>SUM(E9:S9)</f>
        <v>180</v>
      </c>
      <c r="D9" s="53" t="s">
        <v>24</v>
      </c>
      <c r="E9" s="40">
        <f>IF(ISERROR(VLOOKUP($B9,race1!$C:$I,7,FALSE)),0,VLOOKUP($B9,race1!$C:$I,7,FALSE))</f>
        <v>0</v>
      </c>
      <c r="F9" s="15">
        <f>IF(ISERROR(VLOOKUP($B9,race2!$C:$J,7,FALSE)),0,VLOOKUP($B9,race2!$C:$J,7,FALSE))</f>
        <v>0</v>
      </c>
      <c r="G9" s="15">
        <f>IF(ISERROR(VLOOKUP($B9,race3!$C:$I,7,FALSE)),0,VLOOKUP($B9,race3!$C:$I,7,FALSE))</f>
        <v>0</v>
      </c>
      <c r="H9" s="15">
        <f>IF(ISERROR(VLOOKUP($B9,race4!$C:$I,7,FALSE)),0,VLOOKUP($B9,race4!$C:$I,7,FALSE))</f>
        <v>0</v>
      </c>
      <c r="I9" s="15">
        <f>IF(ISERROR(VLOOKUP($B9,race5!$C:$I,7,FALSE)),0,VLOOKUP($B9,race5!$C:$I,7,FALSE))</f>
        <v>0</v>
      </c>
      <c r="J9" s="15">
        <f>IF(ISERROR(VLOOKUP($B9,race6!$C:$I,7,FALSE)),0,VLOOKUP($B9,race6!$C:$I,7,FALSE))</f>
        <v>0</v>
      </c>
      <c r="K9" s="15">
        <f>IF(ISERROR(VLOOKUP($B9,race7!$C:$I,7,FALSE)),0,VLOOKUP($B9,race7!$C:$I,7,FALSE))</f>
        <v>0</v>
      </c>
      <c r="L9" s="15">
        <f>IF(ISERROR(VLOOKUP($B9,race8!$C:$I,7,FALSE)),0,VLOOKUP($B9,race8!$C:$I,7,FALSE))</f>
        <v>100</v>
      </c>
      <c r="M9" s="15">
        <f>IF(ISERROR(VLOOKUP($B9,race9!$C:$I,7,FALSE)),0,VLOOKUP($B9,race9!$C:$I,7,FALSE))</f>
        <v>0</v>
      </c>
      <c r="N9" s="15">
        <f>IF(ISERROR(VLOOKUP($B9,race10!$C:$I,7,FALSE)),0,VLOOKUP($B9,race10!$C:$I,7,FALSE))</f>
        <v>0</v>
      </c>
      <c r="O9" s="15">
        <f>IF(ISERROR(VLOOKUP($B9,race11!$C:$I,7,FALSE)),0,VLOOKUP($B9,race11!$C:$I,7,FALSE))</f>
        <v>80</v>
      </c>
      <c r="P9" s="15">
        <f>IF(ISERROR(VLOOKUP($B9,race12!$C:$I,7,FALSE)),0,VLOOKUP($B9,race12!$C:$I,7,FALSE))</f>
        <v>0</v>
      </c>
      <c r="Q9" s="15">
        <f>IF(ISERROR(VLOOKUP($B9,race13!$C:$I,7,FALSE)),0,VLOOKUP($B9,race13!$C:$I,7,FALSE))</f>
        <v>0</v>
      </c>
      <c r="R9" s="15">
        <f>IF(ISERROR(VLOOKUP($B9,race14!$C:$I,7,FALSE)),0,VLOOKUP($B9,race14!$C:$I,7,FALSE))</f>
        <v>0</v>
      </c>
      <c r="S9" s="15">
        <f>IF(ISERROR(VLOOKUP($B9,race15!$C:$I,7,FALSE)),0,VLOOKUP($B9,race15!$C:$I,7,FALSE))</f>
        <v>0</v>
      </c>
      <c r="T9" s="54">
        <f t="shared" si="0"/>
        <v>2</v>
      </c>
    </row>
    <row r="10" spans="1:20" s="38" customFormat="1" ht="12.75">
      <c r="A10" s="51">
        <v>9</v>
      </c>
      <c r="B10" s="52" t="s">
        <v>136</v>
      </c>
      <c r="C10" s="19">
        <f>SUM(E10:S10)</f>
        <v>169</v>
      </c>
      <c r="D10" s="53" t="s">
        <v>24</v>
      </c>
      <c r="E10" s="40">
        <f>IF(ISERROR(VLOOKUP($B10,race1!$C:$I,7,FALSE)),0,VLOOKUP($B10,race1!$C:$I,7,FALSE))</f>
        <v>0</v>
      </c>
      <c r="F10" s="15">
        <f>IF(ISERROR(VLOOKUP($B10,race2!$C:$J,7,FALSE)),0,VLOOKUP($B10,race2!$C:$J,7,FALSE))</f>
        <v>0</v>
      </c>
      <c r="G10" s="15">
        <f>IF(ISERROR(VLOOKUP($B10,race3!$C:$I,7,FALSE)),0,VLOOKUP($B10,race3!$C:$I,7,FALSE))</f>
        <v>0</v>
      </c>
      <c r="H10" s="15">
        <f>IF(ISERROR(VLOOKUP($B10,race4!$C:$I,7,FALSE)),0,VLOOKUP($B10,race4!$C:$I,7,FALSE))</f>
        <v>0</v>
      </c>
      <c r="I10" s="15">
        <f>IF(ISERROR(VLOOKUP($B10,race5!$C:$I,7,FALSE)),0,VLOOKUP($B10,race5!$C:$I,7,FALSE))</f>
        <v>0</v>
      </c>
      <c r="J10" s="15">
        <f>IF(ISERROR(VLOOKUP($B10,race6!$C:$I,7,FALSE)),0,VLOOKUP($B10,race6!$C:$I,7,FALSE))</f>
        <v>0</v>
      </c>
      <c r="K10" s="15">
        <f>IF(ISERROR(VLOOKUP($B10,race7!$C:$I,7,FALSE)),0,VLOOKUP($B10,race7!$C:$I,7,FALSE))</f>
        <v>0</v>
      </c>
      <c r="L10" s="15">
        <f>IF(ISERROR(VLOOKUP($B10,race8!$C:$I,7,FALSE)),0,VLOOKUP($B10,race8!$C:$I,7,FALSE))</f>
        <v>29</v>
      </c>
      <c r="M10" s="15">
        <f>IF(ISERROR(VLOOKUP($B10,race9!$C:$I,7,FALSE)),0,VLOOKUP($B10,race9!$C:$I,7,FALSE))</f>
        <v>0</v>
      </c>
      <c r="N10" s="15">
        <f>IF(ISERROR(VLOOKUP($B10,race10!$C:$I,7,FALSE)),0,VLOOKUP($B10,race10!$C:$I,7,FALSE))</f>
        <v>0</v>
      </c>
      <c r="O10" s="15">
        <f>IF(ISERROR(VLOOKUP($B10,race11!$C:$I,7,FALSE)),0,VLOOKUP($B10,race11!$C:$I,7,FALSE))</f>
        <v>0</v>
      </c>
      <c r="P10" s="15">
        <f>IF(ISERROR(VLOOKUP($B10,race12!$C:$I,7,FALSE)),0,VLOOKUP($B10,race12!$C:$I,7,FALSE))</f>
        <v>32</v>
      </c>
      <c r="Q10" s="15">
        <f>IF(ISERROR(VLOOKUP($B10,race13!$C:$I,7,FALSE)),0,VLOOKUP($B10,race13!$C:$I,7,FALSE))</f>
        <v>36</v>
      </c>
      <c r="R10" s="15">
        <f>IF(ISERROR(VLOOKUP($B10,race14!$C:$I,7,FALSE)),0,VLOOKUP($B10,race14!$C:$I,7,FALSE))</f>
        <v>36</v>
      </c>
      <c r="S10" s="15">
        <f>IF(ISERROR(VLOOKUP($B10,race15!$C:$I,7,FALSE)),0,VLOOKUP($B10,race15!$C:$I,7,FALSE))</f>
        <v>36</v>
      </c>
      <c r="T10" s="54">
        <f t="shared" si="0"/>
        <v>5</v>
      </c>
    </row>
    <row r="11" spans="1:20" s="38" customFormat="1" ht="12.75">
      <c r="A11" s="31">
        <v>10</v>
      </c>
      <c r="B11" s="52" t="s">
        <v>153</v>
      </c>
      <c r="C11" s="19">
        <f>SUM(E11:S11)</f>
        <v>105</v>
      </c>
      <c r="D11" s="53" t="s">
        <v>24</v>
      </c>
      <c r="E11" s="40">
        <f>IF(ISERROR(VLOOKUP($B11,race1!$C:$I,7,FALSE)),0,VLOOKUP($B11,race1!$C:$I,7,FALSE))</f>
        <v>0</v>
      </c>
      <c r="F11" s="15">
        <f>IF(ISERROR(VLOOKUP($B11,race2!$C:$J,7,FALSE)),0,VLOOKUP($B11,race2!$C:$J,7,FALSE))</f>
        <v>0</v>
      </c>
      <c r="G11" s="15">
        <f>IF(ISERROR(VLOOKUP($B11,race3!$C:$I,7,FALSE)),0,VLOOKUP($B11,race3!$C:$I,7,FALSE))</f>
        <v>0</v>
      </c>
      <c r="H11" s="15">
        <f>IF(ISERROR(VLOOKUP($B11,race4!$C:$I,7,FALSE)),0,VLOOKUP($B11,race4!$C:$I,7,FALSE))</f>
        <v>0</v>
      </c>
      <c r="I11" s="15">
        <f>IF(ISERROR(VLOOKUP($B11,race5!$C:$I,7,FALSE)),0,VLOOKUP($B11,race5!$C:$I,7,FALSE))</f>
        <v>0</v>
      </c>
      <c r="J11" s="15">
        <f>IF(ISERROR(VLOOKUP($B11,race6!$C:$I,7,FALSE)),0,VLOOKUP($B11,race6!$C:$I,7,FALSE))</f>
        <v>0</v>
      </c>
      <c r="K11" s="15">
        <f>IF(ISERROR(VLOOKUP($B11,race7!$C:$I,7,FALSE)),0,VLOOKUP($B11,race7!$C:$I,7,FALSE))</f>
        <v>0</v>
      </c>
      <c r="L11" s="15">
        <f>IF(ISERROR(VLOOKUP($B11,race8!$C:$I,7,FALSE)),0,VLOOKUP($B11,race8!$C:$I,7,FALSE))</f>
        <v>0</v>
      </c>
      <c r="M11" s="15">
        <f>IF(ISERROR(VLOOKUP($B11,race9!$C:$I,7,FALSE)),0,VLOOKUP($B11,race9!$C:$I,7,FALSE))</f>
        <v>0</v>
      </c>
      <c r="N11" s="15">
        <f>IF(ISERROR(VLOOKUP($B11,race10!$C:$I,7,FALSE)),0,VLOOKUP($B11,race10!$C:$I,7,FALSE))</f>
        <v>0</v>
      </c>
      <c r="O11" s="15">
        <f>IF(ISERROR(VLOOKUP($B11,race11!$C:$I,7,FALSE)),0,VLOOKUP($B11,race11!$C:$I,7,FALSE))</f>
        <v>60</v>
      </c>
      <c r="P11" s="15">
        <f>IF(ISERROR(VLOOKUP($B11,race12!$C:$I,7,FALSE)),0,VLOOKUP($B11,race12!$C:$I,7,FALSE))</f>
        <v>45</v>
      </c>
      <c r="Q11" s="15">
        <f>IF(ISERROR(VLOOKUP($B11,race13!$C:$I,7,FALSE)),0,VLOOKUP($B11,race13!$C:$I,7,FALSE))</f>
        <v>0</v>
      </c>
      <c r="R11" s="15">
        <f>IF(ISERROR(VLOOKUP($B11,race14!$C:$I,7,FALSE)),0,VLOOKUP($B11,race14!$C:$I,7,FALSE))</f>
        <v>0</v>
      </c>
      <c r="S11" s="15">
        <f>IF(ISERROR(VLOOKUP($B11,race15!$C:$I,7,FALSE)),0,VLOOKUP($B11,race15!$C:$I,7,FALSE))</f>
        <v>0</v>
      </c>
      <c r="T11" s="54">
        <f t="shared" si="0"/>
        <v>2</v>
      </c>
    </row>
    <row r="12" spans="1:20" s="38" customFormat="1" ht="12.75">
      <c r="A12" s="51">
        <v>11</v>
      </c>
      <c r="B12" s="52" t="s">
        <v>61</v>
      </c>
      <c r="C12" s="19">
        <f>SUM(E12:S12)</f>
        <v>80</v>
      </c>
      <c r="D12" s="53" t="s">
        <v>24</v>
      </c>
      <c r="E12" s="40">
        <f>IF(ISERROR(VLOOKUP($B12,race1!$C:$I,7,FALSE)),0,VLOOKUP($B12,race1!$C:$I,7,FALSE))</f>
        <v>80</v>
      </c>
      <c r="F12" s="15">
        <f>IF(ISERROR(VLOOKUP($B12,race2!$C:$J,7,FALSE)),0,VLOOKUP($B12,race2!$C:$J,7,FALSE))</f>
        <v>0</v>
      </c>
      <c r="G12" s="15">
        <f>IF(ISERROR(VLOOKUP($B12,race3!$C:$I,7,FALSE)),0,VLOOKUP($B12,race3!$C:$I,7,FALSE))</f>
        <v>0</v>
      </c>
      <c r="H12" s="15">
        <f>IF(ISERROR(VLOOKUP($B12,race4!$C:$I,7,FALSE)),0,VLOOKUP($B12,race4!$C:$I,7,FALSE))</f>
        <v>0</v>
      </c>
      <c r="I12" s="15">
        <f>IF(ISERROR(VLOOKUP($B12,race5!$C:$I,7,FALSE)),0,VLOOKUP($B12,race5!$C:$I,7,FALSE))</f>
        <v>0</v>
      </c>
      <c r="J12" s="15">
        <f>IF(ISERROR(VLOOKUP($B12,race6!$C:$I,7,FALSE)),0,VLOOKUP($B12,race6!$C:$I,7,FALSE))</f>
        <v>0</v>
      </c>
      <c r="K12" s="15">
        <f>IF(ISERROR(VLOOKUP($B12,race7!$C:$I,7,FALSE)),0,VLOOKUP($B12,race7!$C:$I,7,FALSE))</f>
        <v>0</v>
      </c>
      <c r="L12" s="15">
        <f>IF(ISERROR(VLOOKUP($B12,race8!$C:$I,7,FALSE)),0,VLOOKUP($B12,race8!$C:$I,7,FALSE))</f>
        <v>0</v>
      </c>
      <c r="M12" s="15">
        <f>IF(ISERROR(VLOOKUP($B12,race9!$C:$I,7,FALSE)),0,VLOOKUP($B12,race9!$C:$I,7,FALSE))</f>
        <v>0</v>
      </c>
      <c r="N12" s="15">
        <f>IF(ISERROR(VLOOKUP($B12,race10!$C:$I,7,FALSE)),0,VLOOKUP($B12,race10!$C:$I,7,FALSE))</f>
        <v>0</v>
      </c>
      <c r="O12" s="15">
        <f>IF(ISERROR(VLOOKUP($B12,race11!$C:$I,7,FALSE)),0,VLOOKUP($B12,race11!$C:$I,7,FALSE))</f>
        <v>0</v>
      </c>
      <c r="P12" s="15">
        <f>IF(ISERROR(VLOOKUP($B12,race12!$C:$I,7,FALSE)),0,VLOOKUP($B12,race12!$C:$I,7,FALSE))</f>
        <v>0</v>
      </c>
      <c r="Q12" s="15">
        <f>IF(ISERROR(VLOOKUP($B12,race13!$C:$I,7,FALSE)),0,VLOOKUP($B12,race13!$C:$I,7,FALSE))</f>
        <v>0</v>
      </c>
      <c r="R12" s="15">
        <f>IF(ISERROR(VLOOKUP($B12,race14!$C:$I,7,FALSE)),0,VLOOKUP($B12,race14!$C:$I,7,FALSE))</f>
        <v>0</v>
      </c>
      <c r="S12" s="15">
        <f>IF(ISERROR(VLOOKUP($B12,race15!$C:$I,7,FALSE)),0,VLOOKUP($B12,race15!$C:$I,7,FALSE))</f>
        <v>0</v>
      </c>
      <c r="T12" s="54">
        <f t="shared" si="0"/>
        <v>1</v>
      </c>
    </row>
    <row r="13" spans="1:20" s="38" customFormat="1" ht="12.75">
      <c r="A13" s="31">
        <v>12</v>
      </c>
      <c r="B13" s="52" t="s">
        <v>85</v>
      </c>
      <c r="C13" s="19">
        <f>SUM(E13:S13)</f>
        <v>60</v>
      </c>
      <c r="D13" s="53" t="s">
        <v>24</v>
      </c>
      <c r="E13" s="40">
        <f>IF(ISERROR(VLOOKUP($B13,race1!$C:$I,7,FALSE)),0,VLOOKUP($B13,race1!$C:$I,7,FALSE))</f>
        <v>60</v>
      </c>
      <c r="F13" s="15">
        <f>IF(ISERROR(VLOOKUP($B13,race2!$C:$J,7,FALSE)),0,VLOOKUP($B13,race2!$C:$J,7,FALSE))</f>
        <v>0</v>
      </c>
      <c r="G13" s="15">
        <f>IF(ISERROR(VLOOKUP($B13,race3!$C:$I,7,FALSE)),0,VLOOKUP($B13,race3!$C:$I,7,FALSE))</f>
        <v>0</v>
      </c>
      <c r="H13" s="15">
        <f>IF(ISERROR(VLOOKUP($B13,race4!$C:$I,7,FALSE)),0,VLOOKUP($B13,race4!$C:$I,7,FALSE))</f>
        <v>0</v>
      </c>
      <c r="I13" s="15">
        <f>IF(ISERROR(VLOOKUP($B13,race5!$C:$I,7,FALSE)),0,VLOOKUP($B13,race5!$C:$I,7,FALSE))</f>
        <v>0</v>
      </c>
      <c r="J13" s="15">
        <f>IF(ISERROR(VLOOKUP($B13,race6!$C:$I,7,FALSE)),0,VLOOKUP($B13,race6!$C:$I,7,FALSE))</f>
        <v>0</v>
      </c>
      <c r="K13" s="15">
        <f>IF(ISERROR(VLOOKUP($B13,race7!$C:$I,7,FALSE)),0,VLOOKUP($B13,race7!$C:$I,7,FALSE))</f>
        <v>0</v>
      </c>
      <c r="L13" s="15">
        <f>IF(ISERROR(VLOOKUP($B13,race8!$C:$I,7,FALSE)),0,VLOOKUP($B13,race8!$C:$I,7,FALSE))</f>
        <v>0</v>
      </c>
      <c r="M13" s="15">
        <f>IF(ISERROR(VLOOKUP($B13,race9!$C:$I,7,FALSE)),0,VLOOKUP($B13,race9!$C:$I,7,FALSE))</f>
        <v>0</v>
      </c>
      <c r="N13" s="15">
        <f>IF(ISERROR(VLOOKUP($B13,race10!$C:$I,7,FALSE)),0,VLOOKUP($B13,race10!$C:$I,7,FALSE))</f>
        <v>0</v>
      </c>
      <c r="O13" s="15">
        <f>IF(ISERROR(VLOOKUP($B13,race11!$C:$I,7,FALSE)),0,VLOOKUP($B13,race11!$C:$I,7,FALSE))</f>
        <v>0</v>
      </c>
      <c r="P13" s="15">
        <f>IF(ISERROR(VLOOKUP($B13,race12!$C:$I,7,FALSE)),0,VLOOKUP($B13,race12!$C:$I,7,FALSE))</f>
        <v>0</v>
      </c>
      <c r="Q13" s="15">
        <f>IF(ISERROR(VLOOKUP($B13,race13!$C:$I,7,FALSE)),0,VLOOKUP($B13,race13!$C:$I,7,FALSE))</f>
        <v>0</v>
      </c>
      <c r="R13" s="15">
        <f>IF(ISERROR(VLOOKUP($B13,race14!$C:$I,7,FALSE)),0,VLOOKUP($B13,race14!$C:$I,7,FALSE))</f>
        <v>0</v>
      </c>
      <c r="S13" s="15">
        <f>IF(ISERROR(VLOOKUP($B13,race15!$C:$I,7,FALSE)),0,VLOOKUP($B13,race15!$C:$I,7,FALSE))</f>
        <v>0</v>
      </c>
      <c r="T13" s="54">
        <f t="shared" si="0"/>
        <v>1</v>
      </c>
    </row>
    <row r="14" spans="1:20" s="38" customFormat="1" ht="12.75">
      <c r="A14" s="51">
        <v>13</v>
      </c>
      <c r="B14" s="52" t="s">
        <v>135</v>
      </c>
      <c r="C14" s="19">
        <f>SUM(E14:S14)</f>
        <v>60</v>
      </c>
      <c r="D14" s="53" t="s">
        <v>24</v>
      </c>
      <c r="E14" s="40">
        <f>IF(ISERROR(VLOOKUP($B14,race1!$C:$I,7,FALSE)),0,VLOOKUP($B14,race1!$C:$I,7,FALSE))</f>
        <v>0</v>
      </c>
      <c r="F14" s="15">
        <f>IF(ISERROR(VLOOKUP($B14,race2!$C:$J,7,FALSE)),0,VLOOKUP($B14,race2!$C:$J,7,FALSE))</f>
        <v>0</v>
      </c>
      <c r="G14" s="15">
        <f>IF(ISERROR(VLOOKUP($B14,race3!$C:$I,7,FALSE)),0,VLOOKUP($B14,race3!$C:$I,7,FALSE))</f>
        <v>0</v>
      </c>
      <c r="H14" s="15">
        <f>IF(ISERROR(VLOOKUP($B14,race4!$C:$I,7,FALSE)),0,VLOOKUP($B14,race4!$C:$I,7,FALSE))</f>
        <v>0</v>
      </c>
      <c r="I14" s="15">
        <f>IF(ISERROR(VLOOKUP($B14,race5!$C:$I,7,FALSE)),0,VLOOKUP($B14,race5!$C:$I,7,FALSE))</f>
        <v>0</v>
      </c>
      <c r="J14" s="15">
        <f>IF(ISERROR(VLOOKUP($B14,race6!$C:$I,7,FALSE)),0,VLOOKUP($B14,race6!$C:$I,7,FALSE))</f>
        <v>0</v>
      </c>
      <c r="K14" s="15">
        <f>IF(ISERROR(VLOOKUP($B14,race7!$C:$I,7,FALSE)),0,VLOOKUP($B14,race7!$C:$I,7,FALSE))</f>
        <v>0</v>
      </c>
      <c r="L14" s="15">
        <f>IF(ISERROR(VLOOKUP($B14,race8!$C:$I,7,FALSE)),0,VLOOKUP($B14,race8!$C:$I,7,FALSE))</f>
        <v>60</v>
      </c>
      <c r="M14" s="15">
        <f>IF(ISERROR(VLOOKUP($B14,race9!$C:$I,7,FALSE)),0,VLOOKUP($B14,race9!$C:$I,7,FALSE))</f>
        <v>0</v>
      </c>
      <c r="N14" s="15">
        <f>IF(ISERROR(VLOOKUP($B14,race10!$C:$I,7,FALSE)),0,VLOOKUP($B14,race10!$C:$I,7,FALSE))</f>
        <v>0</v>
      </c>
      <c r="O14" s="15">
        <f>IF(ISERROR(VLOOKUP($B14,race11!$C:$I,7,FALSE)),0,VLOOKUP($B14,race11!$C:$I,7,FALSE))</f>
        <v>0</v>
      </c>
      <c r="P14" s="15">
        <f>IF(ISERROR(VLOOKUP($B14,race12!$C:$I,7,FALSE)),0,VLOOKUP($B14,race12!$C:$I,7,FALSE))</f>
        <v>0</v>
      </c>
      <c r="Q14" s="15">
        <f>IF(ISERROR(VLOOKUP($B14,race13!$C:$I,7,FALSE)),0,VLOOKUP($B14,race13!$C:$I,7,FALSE))</f>
        <v>0</v>
      </c>
      <c r="R14" s="15">
        <f>IF(ISERROR(VLOOKUP($B14,race14!$C:$I,7,FALSE)),0,VLOOKUP($B14,race14!$C:$I,7,FALSE))</f>
        <v>0</v>
      </c>
      <c r="S14" s="15">
        <f>IF(ISERROR(VLOOKUP($B14,race15!$C:$I,7,FALSE)),0,VLOOKUP($B14,race15!$C:$I,7,FALSE))</f>
        <v>0</v>
      </c>
      <c r="T14" s="54">
        <f t="shared" si="0"/>
        <v>1</v>
      </c>
    </row>
    <row r="15" spans="1:20" s="38" customFormat="1" ht="12.75">
      <c r="A15" s="31">
        <v>14</v>
      </c>
      <c r="B15" s="52" t="s">
        <v>137</v>
      </c>
      <c r="C15" s="19">
        <f>SUM(E15:S15)</f>
        <v>26</v>
      </c>
      <c r="D15" s="53" t="s">
        <v>24</v>
      </c>
      <c r="E15" s="40">
        <f>IF(ISERROR(VLOOKUP($B15,race1!$C:$I,7,FALSE)),0,VLOOKUP($B15,race1!$C:$I,7,FALSE))</f>
        <v>0</v>
      </c>
      <c r="F15" s="15">
        <f>IF(ISERROR(VLOOKUP($B15,race2!$C:$J,7,FALSE)),0,VLOOKUP($B15,race2!$C:$J,7,FALSE))</f>
        <v>0</v>
      </c>
      <c r="G15" s="15">
        <f>IF(ISERROR(VLOOKUP($B15,race3!$C:$I,7,FALSE)),0,VLOOKUP($B15,race3!$C:$I,7,FALSE))</f>
        <v>0</v>
      </c>
      <c r="H15" s="15">
        <f>IF(ISERROR(VLOOKUP($B15,race4!$C:$I,7,FALSE)),0,VLOOKUP($B15,race4!$C:$I,7,FALSE))</f>
        <v>0</v>
      </c>
      <c r="I15" s="15">
        <f>IF(ISERROR(VLOOKUP($B15,race5!$C:$I,7,FALSE)),0,VLOOKUP($B15,race5!$C:$I,7,FALSE))</f>
        <v>0</v>
      </c>
      <c r="J15" s="15">
        <f>IF(ISERROR(VLOOKUP($B15,race6!$C:$I,7,FALSE)),0,VLOOKUP($B15,race6!$C:$I,7,FALSE))</f>
        <v>0</v>
      </c>
      <c r="K15" s="15">
        <f>IF(ISERROR(VLOOKUP($B15,race7!$C:$I,7,FALSE)),0,VLOOKUP($B15,race7!$C:$I,7,FALSE))</f>
        <v>0</v>
      </c>
      <c r="L15" s="15">
        <f>IF(ISERROR(VLOOKUP($B15,race8!$C:$I,7,FALSE)),0,VLOOKUP($B15,race8!$C:$I,7,FALSE))</f>
        <v>26</v>
      </c>
      <c r="M15" s="15">
        <f>IF(ISERROR(VLOOKUP($B15,race9!$C:$I,7,FALSE)),0,VLOOKUP($B15,race9!$C:$I,7,FALSE))</f>
        <v>0</v>
      </c>
      <c r="N15" s="15">
        <f>IF(ISERROR(VLOOKUP($B15,race10!$C:$I,7,FALSE)),0,VLOOKUP($B15,race10!$C:$I,7,FALSE))</f>
        <v>0</v>
      </c>
      <c r="O15" s="15">
        <f>IF(ISERROR(VLOOKUP($B15,race11!$C:$I,7,FALSE)),0,VLOOKUP($B15,race11!$C:$I,7,FALSE))</f>
        <v>0</v>
      </c>
      <c r="P15" s="15">
        <f>IF(ISERROR(VLOOKUP($B15,race12!$C:$I,7,FALSE)),0,VLOOKUP($B15,race12!$C:$I,7,FALSE))</f>
        <v>0</v>
      </c>
      <c r="Q15" s="15">
        <f>IF(ISERROR(VLOOKUP($B15,race13!$C:$I,7,FALSE)),0,VLOOKUP($B15,race13!$C:$I,7,FALSE))</f>
        <v>0</v>
      </c>
      <c r="R15" s="15">
        <f>IF(ISERROR(VLOOKUP($B15,race14!$C:$I,7,FALSE)),0,VLOOKUP($B15,race14!$C:$I,7,FALSE))</f>
        <v>0</v>
      </c>
      <c r="S15" s="15">
        <f>IF(ISERROR(VLOOKUP($B15,race15!$C:$I,7,FALSE)),0,VLOOKUP($B15,race15!$C:$I,7,FALSE))</f>
        <v>0</v>
      </c>
      <c r="T15" s="54">
        <f t="shared" si="0"/>
        <v>1</v>
      </c>
    </row>
    <row r="16" spans="1:20" s="38" customFormat="1" ht="12.75">
      <c r="A16" s="51">
        <v>15</v>
      </c>
      <c r="B16" s="52" t="s">
        <v>138</v>
      </c>
      <c r="C16" s="19">
        <f>SUM(E16:S16)</f>
        <v>24</v>
      </c>
      <c r="D16" s="53" t="s">
        <v>24</v>
      </c>
      <c r="E16" s="40">
        <f>IF(ISERROR(VLOOKUP($B16,race1!$C:$I,7,FALSE)),0,VLOOKUP($B16,race1!$C:$I,7,FALSE))</f>
        <v>0</v>
      </c>
      <c r="F16" s="15">
        <f>IF(ISERROR(VLOOKUP($B16,race2!$C:$J,7,FALSE)),0,VLOOKUP($B16,race2!$C:$J,7,FALSE))</f>
        <v>0</v>
      </c>
      <c r="G16" s="15">
        <f>IF(ISERROR(VLOOKUP($B16,race3!$C:$I,7,FALSE)),0,VLOOKUP($B16,race3!$C:$I,7,FALSE))</f>
        <v>0</v>
      </c>
      <c r="H16" s="15">
        <f>IF(ISERROR(VLOOKUP($B16,race4!$C:$I,7,FALSE)),0,VLOOKUP($B16,race4!$C:$I,7,FALSE))</f>
        <v>0</v>
      </c>
      <c r="I16" s="15">
        <f>IF(ISERROR(VLOOKUP($B16,race5!$C:$I,7,FALSE)),0,VLOOKUP($B16,race5!$C:$I,7,FALSE))</f>
        <v>0</v>
      </c>
      <c r="J16" s="15">
        <f>IF(ISERROR(VLOOKUP($B16,race6!$C:$I,7,FALSE)),0,VLOOKUP($B16,race6!$C:$I,7,FALSE))</f>
        <v>0</v>
      </c>
      <c r="K16" s="15">
        <f>IF(ISERROR(VLOOKUP($B16,race7!$C:$I,7,FALSE)),0,VLOOKUP($B16,race7!$C:$I,7,FALSE))</f>
        <v>0</v>
      </c>
      <c r="L16" s="15">
        <f>IF(ISERROR(VLOOKUP($B16,race8!$C:$I,7,FALSE)),0,VLOOKUP($B16,race8!$C:$I,7,FALSE))</f>
        <v>24</v>
      </c>
      <c r="M16" s="15">
        <f>IF(ISERROR(VLOOKUP($B16,race9!$C:$I,7,FALSE)),0,VLOOKUP($B16,race9!$C:$I,7,FALSE))</f>
        <v>0</v>
      </c>
      <c r="N16" s="15">
        <f>IF(ISERROR(VLOOKUP($B16,race10!$C:$I,7,FALSE)),0,VLOOKUP($B16,race10!$C:$I,7,FALSE))</f>
        <v>0</v>
      </c>
      <c r="O16" s="15">
        <f>IF(ISERROR(VLOOKUP($B16,race11!$C:$I,7,FALSE)),0,VLOOKUP($B16,race11!$C:$I,7,FALSE))</f>
        <v>0</v>
      </c>
      <c r="P16" s="15">
        <f>IF(ISERROR(VLOOKUP($B16,race12!$C:$I,7,FALSE)),0,VLOOKUP($B16,race12!$C:$I,7,FALSE))</f>
        <v>0</v>
      </c>
      <c r="Q16" s="15">
        <f>IF(ISERROR(VLOOKUP($B16,race13!$C:$I,7,FALSE)),0,VLOOKUP($B16,race13!$C:$I,7,FALSE))</f>
        <v>0</v>
      </c>
      <c r="R16" s="15">
        <f>IF(ISERROR(VLOOKUP($B16,race14!$C:$I,7,FALSE)),0,VLOOKUP($B16,race14!$C:$I,7,FALSE))</f>
        <v>0</v>
      </c>
      <c r="S16" s="15">
        <f>IF(ISERROR(VLOOKUP($B16,race15!$C:$I,7,FALSE)),0,VLOOKUP($B16,race15!$C:$I,7,FALSE))</f>
        <v>0</v>
      </c>
      <c r="T16" s="54">
        <f t="shared" si="0"/>
        <v>1</v>
      </c>
    </row>
    <row r="17" spans="1:20" s="38" customFormat="1" ht="12.75">
      <c r="A17" s="31">
        <v>16</v>
      </c>
      <c r="B17" s="52" t="s">
        <v>139</v>
      </c>
      <c r="C17" s="19">
        <f>SUM(E17:S17)</f>
        <v>22</v>
      </c>
      <c r="D17" s="53" t="s">
        <v>24</v>
      </c>
      <c r="E17" s="40">
        <f>IF(ISERROR(VLOOKUP($B17,race1!$C:$I,7,FALSE)),0,VLOOKUP($B17,race1!$C:$I,7,FALSE))</f>
        <v>0</v>
      </c>
      <c r="F17" s="15">
        <f>IF(ISERROR(VLOOKUP($B17,race2!$C:$J,7,FALSE)),0,VLOOKUP($B17,race2!$C:$J,7,FALSE))</f>
        <v>0</v>
      </c>
      <c r="G17" s="15">
        <f>IF(ISERROR(VLOOKUP($B17,race3!$C:$I,7,FALSE)),0,VLOOKUP($B17,race3!$C:$I,7,FALSE))</f>
        <v>0</v>
      </c>
      <c r="H17" s="15">
        <f>IF(ISERROR(VLOOKUP($B17,race4!$C:$I,7,FALSE)),0,VLOOKUP($B17,race4!$C:$I,7,FALSE))</f>
        <v>0</v>
      </c>
      <c r="I17" s="15">
        <f>IF(ISERROR(VLOOKUP($B17,race5!$C:$I,7,FALSE)),0,VLOOKUP($B17,race5!$C:$I,7,FALSE))</f>
        <v>0</v>
      </c>
      <c r="J17" s="15">
        <f>IF(ISERROR(VLOOKUP($B17,race6!$C:$I,7,FALSE)),0,VLOOKUP($B17,race6!$C:$I,7,FALSE))</f>
        <v>0</v>
      </c>
      <c r="K17" s="15">
        <f>IF(ISERROR(VLOOKUP($B17,race7!$C:$I,7,FALSE)),0,VLOOKUP($B17,race7!$C:$I,7,FALSE))</f>
        <v>0</v>
      </c>
      <c r="L17" s="15">
        <f>IF(ISERROR(VLOOKUP($B17,race8!$C:$I,7,FALSE)),0,VLOOKUP($B17,race8!$C:$I,7,FALSE))</f>
        <v>22</v>
      </c>
      <c r="M17" s="15">
        <f>IF(ISERROR(VLOOKUP($B17,race9!$C:$I,7,FALSE)),0,VLOOKUP($B17,race9!$C:$I,7,FALSE))</f>
        <v>0</v>
      </c>
      <c r="N17" s="15">
        <f>IF(ISERROR(VLOOKUP($B17,race10!$C:$I,7,FALSE)),0,VLOOKUP($B17,race10!$C:$I,7,FALSE))</f>
        <v>0</v>
      </c>
      <c r="O17" s="15">
        <f>IF(ISERROR(VLOOKUP($B17,race11!$C:$I,7,FALSE)),0,VLOOKUP($B17,race11!$C:$I,7,FALSE))</f>
        <v>0</v>
      </c>
      <c r="P17" s="15">
        <f>IF(ISERROR(VLOOKUP($B17,race12!$C:$I,7,FALSE)),0,VLOOKUP($B17,race12!$C:$I,7,FALSE))</f>
        <v>0</v>
      </c>
      <c r="Q17" s="15">
        <f>IF(ISERROR(VLOOKUP($B17,race13!$C:$I,7,FALSE)),0,VLOOKUP($B17,race13!$C:$I,7,FALSE))</f>
        <v>0</v>
      </c>
      <c r="R17" s="15">
        <f>IF(ISERROR(VLOOKUP($B17,race14!$C:$I,7,FALSE)),0,VLOOKUP($B17,race14!$C:$I,7,FALSE))</f>
        <v>0</v>
      </c>
      <c r="S17" s="15">
        <f>IF(ISERROR(VLOOKUP($B17,race15!$C:$I,7,FALSE)),0,VLOOKUP($B17,race15!$C:$I,7,FALSE))</f>
        <v>0</v>
      </c>
      <c r="T17" s="54">
        <f t="shared" si="0"/>
        <v>1</v>
      </c>
    </row>
    <row r="18" spans="1:20" ht="12.75">
      <c r="A18" s="51">
        <v>17</v>
      </c>
      <c r="B18" s="17" t="s">
        <v>140</v>
      </c>
      <c r="C18" s="19">
        <f>SUM(E18:S18)</f>
        <v>20</v>
      </c>
      <c r="D18" s="53" t="s">
        <v>24</v>
      </c>
      <c r="E18" s="40">
        <f>IF(ISERROR(VLOOKUP($B18,race1!$C:$I,7,FALSE)),0,VLOOKUP($B18,race1!$C:$I,7,FALSE))</f>
        <v>0</v>
      </c>
      <c r="F18" s="15">
        <f>IF(ISERROR(VLOOKUP($B18,race2!$C:$J,7,FALSE)),0,VLOOKUP($B18,race2!$C:$J,7,FALSE))</f>
        <v>0</v>
      </c>
      <c r="G18" s="15">
        <f>IF(ISERROR(VLOOKUP($B18,race3!$C:$I,7,FALSE)),0,VLOOKUP($B18,race3!$C:$I,7,FALSE))</f>
        <v>0</v>
      </c>
      <c r="H18" s="15">
        <f>IF(ISERROR(VLOOKUP($B18,race4!$C:$I,7,FALSE)),0,VLOOKUP($B18,race4!$C:$I,7,FALSE))</f>
        <v>0</v>
      </c>
      <c r="I18" s="15">
        <f>IF(ISERROR(VLOOKUP($B18,race5!$C:$I,7,FALSE)),0,VLOOKUP($B18,race5!$C:$I,7,FALSE))</f>
        <v>0</v>
      </c>
      <c r="J18" s="15">
        <f>IF(ISERROR(VLOOKUP($B18,race6!$C:$I,7,FALSE)),0,VLOOKUP($B18,race6!$C:$I,7,FALSE))</f>
        <v>0</v>
      </c>
      <c r="K18" s="15">
        <f>IF(ISERROR(VLOOKUP($B18,race7!$C:$I,7,FALSE)),0,VLOOKUP($B18,race7!$C:$I,7,FALSE))</f>
        <v>0</v>
      </c>
      <c r="L18" s="15">
        <f>IF(ISERROR(VLOOKUP($B18,race8!$C:$I,7,FALSE)),0,VLOOKUP($B18,race8!$C:$I,7,FALSE))</f>
        <v>20</v>
      </c>
      <c r="M18" s="15">
        <f>IF(ISERROR(VLOOKUP($B18,race9!$C:$I,7,FALSE)),0,VLOOKUP($B18,race9!$C:$I,7,FALSE))</f>
        <v>0</v>
      </c>
      <c r="N18" s="15">
        <f>IF(ISERROR(VLOOKUP($B18,race10!$C:$I,7,FALSE)),0,VLOOKUP($B18,race10!$C:$I,7,FALSE))</f>
        <v>0</v>
      </c>
      <c r="O18" s="15">
        <f>IF(ISERROR(VLOOKUP($B18,race11!$C:$I,7,FALSE)),0,VLOOKUP($B18,race11!$C:$I,7,FALSE))</f>
        <v>0</v>
      </c>
      <c r="P18" s="15">
        <f>IF(ISERROR(VLOOKUP($B18,race12!$C:$I,7,FALSE)),0,VLOOKUP($B18,race12!$C:$I,7,FALSE))</f>
        <v>0</v>
      </c>
      <c r="Q18" s="15">
        <f>IF(ISERROR(VLOOKUP($B18,race13!$C:$I,7,FALSE)),0,VLOOKUP($B18,race13!$C:$I,7,FALSE))</f>
        <v>0</v>
      </c>
      <c r="R18" s="15">
        <f>IF(ISERROR(VLOOKUP($B18,race14!$C:$I,7,FALSE)),0,VLOOKUP($B18,race14!$C:$I,7,FALSE))</f>
        <v>0</v>
      </c>
      <c r="S18" s="15">
        <f>IF(ISERROR(VLOOKUP($B18,race15!$C:$I,7,FALSE)),0,VLOOKUP($B18,race15!$C:$I,7,FALSE))</f>
        <v>0</v>
      </c>
      <c r="T18" s="25"/>
    </row>
    <row r="19" spans="1:20" ht="12.75">
      <c r="A19" s="31"/>
      <c r="B19" s="17"/>
      <c r="C19" s="19"/>
      <c r="D19" s="18"/>
      <c r="E19" s="11"/>
      <c r="F19" s="2"/>
      <c r="G19" s="2"/>
      <c r="H19" s="2"/>
      <c r="I19" s="2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25"/>
    </row>
    <row r="20" spans="1:20" ht="12.75" hidden="1">
      <c r="A20" s="31">
        <v>23</v>
      </c>
      <c r="B20" s="17"/>
      <c r="C20" s="19">
        <f aca="true" t="shared" si="1" ref="C20:C30">SUM(E20:S20)</f>
        <v>0</v>
      </c>
      <c r="D20" s="18" t="s">
        <v>24</v>
      </c>
      <c r="E20" s="11">
        <f>IF(ISERROR(VLOOKUP($B20,race1!$C:$I,8,FALSE)),0,VLOOKUP($B20,race1!$C:$I,8,FALSE))</f>
        <v>0</v>
      </c>
      <c r="F20" s="2">
        <f>IF(ISERROR(VLOOKUP($B20,race2!$C:$I,8,FALSE)),0,VLOOKUP($B20,race2!$C:$I,8,FALSE))</f>
        <v>0</v>
      </c>
      <c r="G20" s="2">
        <f>IF(ISERROR(VLOOKUP($B20,race3!$C:$I,8,FALSE)),0,VLOOKUP($B20,race3!$C:$I,8,FALSE))</f>
        <v>0</v>
      </c>
      <c r="H20" s="2">
        <f>IF(ISERROR(VLOOKUP($B20,race4!$C:$I,8,FALSE)),0,VLOOKUP($B20,race4!$C:$I,8,FALSE))</f>
        <v>0</v>
      </c>
      <c r="I20" s="2">
        <f>IF(ISERROR(VLOOKUP($B20,race5!$C:$I,8,FALSE)),0,VLOOKUP($B20,race5!$C:$I,8,FALSE))</f>
        <v>0</v>
      </c>
      <c r="J20" s="15">
        <f>IF(ISERROR(VLOOKUP($B20,race6!$C:$I,8,FALSE)),0,VLOOKUP($B20,race6!$C:$I,8,FALSE))</f>
        <v>0</v>
      </c>
      <c r="K20" s="15">
        <f>IF(ISERROR(VLOOKUP($B20,race7!$C:$I,8,FALSE)),0,VLOOKUP($B20,race7!$C:$I,8,FALSE))</f>
        <v>0</v>
      </c>
      <c r="L20" s="15">
        <f>IF(ISERROR(VLOOKUP($B20,race8!$C:$I,8,FALSE)),0,VLOOKUP($B20,race8!$C:$I,8,FALSE))</f>
        <v>0</v>
      </c>
      <c r="M20" s="15">
        <f>IF(ISERROR(VLOOKUP($B20,race9!$C:$I,8,FALSE)),0,VLOOKUP($B20,race9!$C:$I,8,FALSE))</f>
        <v>0</v>
      </c>
      <c r="N20" s="15">
        <f>IF(ISERROR(VLOOKUP($B20,race10!$C:$I,8,FALSE)),0,VLOOKUP($B20,race10!$C:$I,8,FALSE))</f>
        <v>0</v>
      </c>
      <c r="O20" s="15">
        <f>IF(ISERROR(VLOOKUP($B20,race11!$C:$I,8,FALSE)),0,VLOOKUP($B20,race11!$C:$I,8,FALSE))</f>
        <v>0</v>
      </c>
      <c r="P20" s="15">
        <f>IF(ISERROR(VLOOKUP($B20,race12!$C:$I,8,FALSE)),0,VLOOKUP($B20,race12!$C:$I,8,FALSE))</f>
        <v>0</v>
      </c>
      <c r="Q20" s="15">
        <f>IF(ISERROR(VLOOKUP($B20,race13!$C:$I,8,FALSE)),0,VLOOKUP($B20,race13!$C:$I,8,FALSE))</f>
        <v>0</v>
      </c>
      <c r="R20" s="15">
        <f>IF(ISERROR(VLOOKUP($B20,race14!$C:$I,8,FALSE)),0,VLOOKUP($B20,race14!$C:$I,8,FALSE))</f>
        <v>0</v>
      </c>
      <c r="S20" s="15">
        <f>IF(ISERROR(VLOOKUP($B20,race15!$C:$I,8,FALSE)),0,VLOOKUP($B20,race15!$C:$I,8,FALSE))</f>
        <v>0</v>
      </c>
      <c r="T20" s="25">
        <f aca="true" t="shared" si="2" ref="T20:T30">COUNTIF(E20:S20,"&gt;0")</f>
        <v>0</v>
      </c>
    </row>
    <row r="21" spans="1:20" ht="12.75" hidden="1">
      <c r="A21" s="31">
        <v>24</v>
      </c>
      <c r="B21" s="17"/>
      <c r="C21" s="19">
        <f t="shared" si="1"/>
        <v>0</v>
      </c>
      <c r="D21" s="18" t="s">
        <v>24</v>
      </c>
      <c r="E21" s="11">
        <f>IF(ISERROR(VLOOKUP($B21,race1!$C:$I,8,FALSE)),0,VLOOKUP($B21,race1!$C:$I,8,FALSE))</f>
        <v>0</v>
      </c>
      <c r="F21" s="2">
        <f>IF(ISERROR(VLOOKUP($B21,race2!$C:$I,8,FALSE)),0,VLOOKUP($B21,race2!$C:$I,8,FALSE))</f>
        <v>0</v>
      </c>
      <c r="G21" s="2">
        <f>IF(ISERROR(VLOOKUP($B21,race3!$C:$I,8,FALSE)),0,VLOOKUP($B21,race3!$C:$I,8,FALSE))</f>
        <v>0</v>
      </c>
      <c r="H21" s="2">
        <f>IF(ISERROR(VLOOKUP($B21,race4!$C:$I,8,FALSE)),0,VLOOKUP($B21,race4!$C:$I,8,FALSE))</f>
        <v>0</v>
      </c>
      <c r="I21" s="2">
        <f>IF(ISERROR(VLOOKUP($B21,race5!$C:$I,8,FALSE)),0,VLOOKUP($B21,race5!$C:$I,8,FALSE))</f>
        <v>0</v>
      </c>
      <c r="J21" s="15">
        <f>IF(ISERROR(VLOOKUP($B21,race6!$C:$I,8,FALSE)),0,VLOOKUP($B21,race6!$C:$I,8,FALSE))</f>
        <v>0</v>
      </c>
      <c r="K21" s="15">
        <f>IF(ISERROR(VLOOKUP($B21,race7!$C:$I,8,FALSE)),0,VLOOKUP($B21,race7!$C:$I,8,FALSE))</f>
        <v>0</v>
      </c>
      <c r="L21" s="15">
        <f>IF(ISERROR(VLOOKUP($B21,race8!$C:$I,8,FALSE)),0,VLOOKUP($B21,race8!$C:$I,8,FALSE))</f>
        <v>0</v>
      </c>
      <c r="M21" s="15">
        <f>IF(ISERROR(VLOOKUP($B21,race9!$C:$I,8,FALSE)),0,VLOOKUP($B21,race9!$C:$I,8,FALSE))</f>
        <v>0</v>
      </c>
      <c r="N21" s="15">
        <f>IF(ISERROR(VLOOKUP($B21,race10!$C:$I,8,FALSE)),0,VLOOKUP($B21,race10!$C:$I,8,FALSE))</f>
        <v>0</v>
      </c>
      <c r="O21" s="15">
        <f>IF(ISERROR(VLOOKUP($B21,race11!$C:$I,8,FALSE)),0,VLOOKUP($B21,race11!$C:$I,8,FALSE))</f>
        <v>0</v>
      </c>
      <c r="P21" s="15">
        <f>IF(ISERROR(VLOOKUP($B21,race12!$C:$I,8,FALSE)),0,VLOOKUP($B21,race12!$C:$I,8,FALSE))</f>
        <v>0</v>
      </c>
      <c r="Q21" s="15">
        <f>IF(ISERROR(VLOOKUP($B21,race13!$C:$I,8,FALSE)),0,VLOOKUP($B21,race13!$C:$I,8,FALSE))</f>
        <v>0</v>
      </c>
      <c r="R21" s="15">
        <f>IF(ISERROR(VLOOKUP($B21,race14!$C:$I,8,FALSE)),0,VLOOKUP($B21,race14!$C:$I,8,FALSE))</f>
        <v>0</v>
      </c>
      <c r="S21" s="15">
        <f>IF(ISERROR(VLOOKUP($B21,race15!$C:$I,8,FALSE)),0,VLOOKUP($B21,race15!$C:$I,8,FALSE))</f>
        <v>0</v>
      </c>
      <c r="T21" s="25">
        <f t="shared" si="2"/>
        <v>0</v>
      </c>
    </row>
    <row r="22" spans="1:20" ht="12.75" hidden="1">
      <c r="A22" s="31">
        <v>25</v>
      </c>
      <c r="B22" s="17"/>
      <c r="C22" s="19">
        <f t="shared" si="1"/>
        <v>0</v>
      </c>
      <c r="D22" s="18" t="s">
        <v>24</v>
      </c>
      <c r="E22" s="11">
        <f>IF(ISERROR(VLOOKUP($B22,race1!$C:$I,8,FALSE)),0,VLOOKUP($B22,race1!$C:$I,8,FALSE))</f>
        <v>0</v>
      </c>
      <c r="F22" s="2">
        <f>IF(ISERROR(VLOOKUP($B22,race2!$C:$I,8,FALSE)),0,VLOOKUP($B22,race2!$C:$I,8,FALSE))</f>
        <v>0</v>
      </c>
      <c r="G22" s="2">
        <f>IF(ISERROR(VLOOKUP($B22,race3!$C:$I,8,FALSE)),0,VLOOKUP($B22,race3!$C:$I,8,FALSE))</f>
        <v>0</v>
      </c>
      <c r="H22" s="2">
        <f>IF(ISERROR(VLOOKUP($B22,race4!$C:$I,8,FALSE)),0,VLOOKUP($B22,race4!$C:$I,8,FALSE))</f>
        <v>0</v>
      </c>
      <c r="I22" s="2">
        <f>IF(ISERROR(VLOOKUP($B22,race5!$C:$I,8,FALSE)),0,VLOOKUP($B22,race5!$C:$I,8,FALSE))</f>
        <v>0</v>
      </c>
      <c r="J22" s="15">
        <f>IF(ISERROR(VLOOKUP($B22,race6!$C:$I,8,FALSE)),0,VLOOKUP($B22,race6!$C:$I,8,FALSE))</f>
        <v>0</v>
      </c>
      <c r="K22" s="15">
        <f>IF(ISERROR(VLOOKUP($B22,race7!$C:$I,8,FALSE)),0,VLOOKUP($B22,race7!$C:$I,8,FALSE))</f>
        <v>0</v>
      </c>
      <c r="L22" s="15">
        <f>IF(ISERROR(VLOOKUP($B22,race8!$C:$I,8,FALSE)),0,VLOOKUP($B22,race8!$C:$I,8,FALSE))</f>
        <v>0</v>
      </c>
      <c r="M22" s="15">
        <f>IF(ISERROR(VLOOKUP($B22,race9!$C:$I,8,FALSE)),0,VLOOKUP($B22,race9!$C:$I,8,FALSE))</f>
        <v>0</v>
      </c>
      <c r="N22" s="15">
        <f>IF(ISERROR(VLOOKUP($B22,race10!$C:$I,8,FALSE)),0,VLOOKUP($B22,race10!$C:$I,8,FALSE))</f>
        <v>0</v>
      </c>
      <c r="O22" s="15">
        <f>IF(ISERROR(VLOOKUP($B22,race11!$C:$I,8,FALSE)),0,VLOOKUP($B22,race11!$C:$I,8,FALSE))</f>
        <v>0</v>
      </c>
      <c r="P22" s="15">
        <f>IF(ISERROR(VLOOKUP($B22,race12!$C:$I,8,FALSE)),0,VLOOKUP($B22,race12!$C:$I,8,FALSE))</f>
        <v>0</v>
      </c>
      <c r="Q22" s="15">
        <f>IF(ISERROR(VLOOKUP($B22,race13!$C:$I,8,FALSE)),0,VLOOKUP($B22,race13!$C:$I,8,FALSE))</f>
        <v>0</v>
      </c>
      <c r="R22" s="15">
        <f>IF(ISERROR(VLOOKUP($B22,race14!$C:$I,8,FALSE)),0,VLOOKUP($B22,race14!$C:$I,8,FALSE))</f>
        <v>0</v>
      </c>
      <c r="S22" s="15">
        <f>IF(ISERROR(VLOOKUP($B22,race15!$C:$I,8,FALSE)),0,VLOOKUP($B22,race15!$C:$I,8,FALSE))</f>
        <v>0</v>
      </c>
      <c r="T22" s="25">
        <f t="shared" si="2"/>
        <v>0</v>
      </c>
    </row>
    <row r="23" spans="1:20" ht="12.75" hidden="1">
      <c r="A23" s="31">
        <v>26</v>
      </c>
      <c r="B23" s="17"/>
      <c r="C23" s="19">
        <f t="shared" si="1"/>
        <v>0</v>
      </c>
      <c r="D23" s="18" t="s">
        <v>24</v>
      </c>
      <c r="E23" s="11">
        <f>IF(ISERROR(VLOOKUP($B23,race1!$C:$I,8,FALSE)),0,VLOOKUP($B23,race1!$C:$I,8,FALSE))</f>
        <v>0</v>
      </c>
      <c r="F23" s="2">
        <f>IF(ISERROR(VLOOKUP($B23,race2!$C:$I,8,FALSE)),0,VLOOKUP($B23,race2!$C:$I,8,FALSE))</f>
        <v>0</v>
      </c>
      <c r="G23" s="2">
        <f>IF(ISERROR(VLOOKUP($B23,race3!$C:$I,8,FALSE)),0,VLOOKUP($B23,race3!$C:$I,8,FALSE))</f>
        <v>0</v>
      </c>
      <c r="H23" s="2">
        <f>IF(ISERROR(VLOOKUP($B23,race4!$C:$I,8,FALSE)),0,VLOOKUP($B23,race4!$C:$I,8,FALSE))</f>
        <v>0</v>
      </c>
      <c r="I23" s="2">
        <f>IF(ISERROR(VLOOKUP($B23,race5!$C:$I,8,FALSE)),0,VLOOKUP($B23,race5!$C:$I,8,FALSE))</f>
        <v>0</v>
      </c>
      <c r="J23" s="15">
        <f>IF(ISERROR(VLOOKUP($B23,race6!$C:$I,8,FALSE)),0,VLOOKUP($B23,race6!$C:$I,8,FALSE))</f>
        <v>0</v>
      </c>
      <c r="K23" s="15">
        <f>IF(ISERROR(VLOOKUP($B23,race7!$C:$I,8,FALSE)),0,VLOOKUP($B23,race7!$C:$I,8,FALSE))</f>
        <v>0</v>
      </c>
      <c r="L23" s="15">
        <f>IF(ISERROR(VLOOKUP($B23,race8!$C:$I,8,FALSE)),0,VLOOKUP($B23,race8!$C:$I,8,FALSE))</f>
        <v>0</v>
      </c>
      <c r="M23" s="15">
        <f>IF(ISERROR(VLOOKUP($B23,race9!$C:$I,8,FALSE)),0,VLOOKUP($B23,race9!$C:$I,8,FALSE))</f>
        <v>0</v>
      </c>
      <c r="N23" s="15">
        <f>IF(ISERROR(VLOOKUP($B23,race10!$C:$I,8,FALSE)),0,VLOOKUP($B23,race10!$C:$I,8,FALSE))</f>
        <v>0</v>
      </c>
      <c r="O23" s="15">
        <f>IF(ISERROR(VLOOKUP($B23,race11!$C:$I,8,FALSE)),0,VLOOKUP($B23,race11!$C:$I,8,FALSE))</f>
        <v>0</v>
      </c>
      <c r="P23" s="15">
        <f>IF(ISERROR(VLOOKUP($B23,race12!$C:$I,8,FALSE)),0,VLOOKUP($B23,race12!$C:$I,8,FALSE))</f>
        <v>0</v>
      </c>
      <c r="Q23" s="15">
        <f>IF(ISERROR(VLOOKUP($B23,race13!$C:$I,8,FALSE)),0,VLOOKUP($B23,race13!$C:$I,8,FALSE))</f>
        <v>0</v>
      </c>
      <c r="R23" s="15">
        <f>IF(ISERROR(VLOOKUP($B23,race14!$C:$I,8,FALSE)),0,VLOOKUP($B23,race14!$C:$I,8,FALSE))</f>
        <v>0</v>
      </c>
      <c r="S23" s="15">
        <f>IF(ISERROR(VLOOKUP($B23,race15!$C:$I,8,FALSE)),0,VLOOKUP($B23,race15!$C:$I,8,FALSE))</f>
        <v>0</v>
      </c>
      <c r="T23" s="25">
        <f t="shared" si="2"/>
        <v>0</v>
      </c>
    </row>
    <row r="24" spans="1:20" ht="12.75" hidden="1">
      <c r="A24" s="31">
        <v>27</v>
      </c>
      <c r="B24" s="17"/>
      <c r="C24" s="19">
        <f t="shared" si="1"/>
        <v>0</v>
      </c>
      <c r="D24" s="18" t="s">
        <v>24</v>
      </c>
      <c r="E24" s="11">
        <f>IF(ISERROR(VLOOKUP($B24,race1!$C:$I,8,FALSE)),0,VLOOKUP($B24,race1!$C:$I,8,FALSE))</f>
        <v>0</v>
      </c>
      <c r="F24" s="2">
        <f>IF(ISERROR(VLOOKUP($B24,race2!$C:$I,8,FALSE)),0,VLOOKUP($B24,race2!$C:$I,8,FALSE))</f>
        <v>0</v>
      </c>
      <c r="G24" s="2">
        <f>IF(ISERROR(VLOOKUP($B24,race3!$C:$I,8,FALSE)),0,VLOOKUP($B24,race3!$C:$I,8,FALSE))</f>
        <v>0</v>
      </c>
      <c r="H24" s="2">
        <f>IF(ISERROR(VLOOKUP($B24,race4!$C:$I,8,FALSE)),0,VLOOKUP($B24,race4!$C:$I,8,FALSE))</f>
        <v>0</v>
      </c>
      <c r="I24" s="2">
        <f>IF(ISERROR(VLOOKUP($B24,race5!$C:$I,8,FALSE)),0,VLOOKUP($B24,race5!$C:$I,8,FALSE))</f>
        <v>0</v>
      </c>
      <c r="J24" s="15">
        <f>IF(ISERROR(VLOOKUP($B24,race6!$C:$I,8,FALSE)),0,VLOOKUP($B24,race6!$C:$I,8,FALSE))</f>
        <v>0</v>
      </c>
      <c r="K24" s="15">
        <f>IF(ISERROR(VLOOKUP($B24,race7!$C:$I,8,FALSE)),0,VLOOKUP($B24,race7!$C:$I,8,FALSE))</f>
        <v>0</v>
      </c>
      <c r="L24" s="15">
        <f>IF(ISERROR(VLOOKUP($B24,race8!$C:$I,8,FALSE)),0,VLOOKUP($B24,race8!$C:$I,8,FALSE))</f>
        <v>0</v>
      </c>
      <c r="M24" s="15">
        <f>IF(ISERROR(VLOOKUP($B24,race9!$C:$I,8,FALSE)),0,VLOOKUP($B24,race9!$C:$I,8,FALSE))</f>
        <v>0</v>
      </c>
      <c r="N24" s="15">
        <f>IF(ISERROR(VLOOKUP($B24,race10!$C:$I,8,FALSE)),0,VLOOKUP($B24,race10!$C:$I,8,FALSE))</f>
        <v>0</v>
      </c>
      <c r="O24" s="15">
        <f>IF(ISERROR(VLOOKUP($B24,race11!$C:$I,8,FALSE)),0,VLOOKUP($B24,race11!$C:$I,8,FALSE))</f>
        <v>0</v>
      </c>
      <c r="P24" s="15">
        <f>IF(ISERROR(VLOOKUP($B24,race12!$C:$I,8,FALSE)),0,VLOOKUP($B24,race12!$C:$I,8,FALSE))</f>
        <v>0</v>
      </c>
      <c r="Q24" s="15">
        <f>IF(ISERROR(VLOOKUP($B24,race13!$C:$I,8,FALSE)),0,VLOOKUP($B24,race13!$C:$I,8,FALSE))</f>
        <v>0</v>
      </c>
      <c r="R24" s="15">
        <f>IF(ISERROR(VLOOKUP($B24,race14!$C:$I,8,FALSE)),0,VLOOKUP($B24,race14!$C:$I,8,FALSE))</f>
        <v>0</v>
      </c>
      <c r="S24" s="15">
        <f>IF(ISERROR(VLOOKUP($B24,race15!$C:$I,8,FALSE)),0,VLOOKUP($B24,race15!$C:$I,8,FALSE))</f>
        <v>0</v>
      </c>
      <c r="T24" s="25">
        <f t="shared" si="2"/>
        <v>0</v>
      </c>
    </row>
    <row r="25" spans="1:20" ht="12.75" hidden="1">
      <c r="A25" s="31">
        <v>28</v>
      </c>
      <c r="B25" s="17"/>
      <c r="C25" s="19">
        <f t="shared" si="1"/>
        <v>0</v>
      </c>
      <c r="D25" s="18" t="s">
        <v>24</v>
      </c>
      <c r="E25" s="11">
        <f>IF(ISERROR(VLOOKUP($B25,race1!$C:$I,8,FALSE)),0,VLOOKUP($B25,race1!$C:$I,8,FALSE))</f>
        <v>0</v>
      </c>
      <c r="F25" s="2">
        <f>IF(ISERROR(VLOOKUP($B25,race2!$C:$I,8,FALSE)),0,VLOOKUP($B25,race2!$C:$I,8,FALSE))</f>
        <v>0</v>
      </c>
      <c r="G25" s="2">
        <f>IF(ISERROR(VLOOKUP($B25,race3!$C:$I,8,FALSE)),0,VLOOKUP($B25,race3!$C:$I,8,FALSE))</f>
        <v>0</v>
      </c>
      <c r="H25" s="2">
        <f>IF(ISERROR(VLOOKUP($B25,race4!$C:$I,8,FALSE)),0,VLOOKUP($B25,race4!$C:$I,8,FALSE))</f>
        <v>0</v>
      </c>
      <c r="I25" s="2">
        <f>IF(ISERROR(VLOOKUP($B25,race5!$C:$I,8,FALSE)),0,VLOOKUP($B25,race5!$C:$I,8,FALSE))</f>
        <v>0</v>
      </c>
      <c r="J25" s="15">
        <f>IF(ISERROR(VLOOKUP($B25,race6!$C:$I,8,FALSE)),0,VLOOKUP($B25,race6!$C:$I,8,FALSE))</f>
        <v>0</v>
      </c>
      <c r="K25" s="15">
        <f>IF(ISERROR(VLOOKUP($B25,race7!$C:$I,8,FALSE)),0,VLOOKUP($B25,race7!$C:$I,8,FALSE))</f>
        <v>0</v>
      </c>
      <c r="L25" s="15">
        <f>IF(ISERROR(VLOOKUP($B25,race8!$C:$I,8,FALSE)),0,VLOOKUP($B25,race8!$C:$I,8,FALSE))</f>
        <v>0</v>
      </c>
      <c r="M25" s="15">
        <f>IF(ISERROR(VLOOKUP($B25,race9!$C:$I,8,FALSE)),0,VLOOKUP($B25,race9!$C:$I,8,FALSE))</f>
        <v>0</v>
      </c>
      <c r="N25" s="15">
        <f>IF(ISERROR(VLOOKUP($B25,race10!$C:$I,8,FALSE)),0,VLOOKUP($B25,race10!$C:$I,8,FALSE))</f>
        <v>0</v>
      </c>
      <c r="O25" s="15">
        <f>IF(ISERROR(VLOOKUP($B25,race11!$C:$I,8,FALSE)),0,VLOOKUP($B25,race11!$C:$I,8,FALSE))</f>
        <v>0</v>
      </c>
      <c r="P25" s="15">
        <f>IF(ISERROR(VLOOKUP($B25,race12!$C:$I,8,FALSE)),0,VLOOKUP($B25,race12!$C:$I,8,FALSE))</f>
        <v>0</v>
      </c>
      <c r="Q25" s="15">
        <f>IF(ISERROR(VLOOKUP($B25,race13!$C:$I,8,FALSE)),0,VLOOKUP($B25,race13!$C:$I,8,FALSE))</f>
        <v>0</v>
      </c>
      <c r="R25" s="15">
        <f>IF(ISERROR(VLOOKUP($B25,race14!$C:$I,8,FALSE)),0,VLOOKUP($B25,race14!$C:$I,8,FALSE))</f>
        <v>0</v>
      </c>
      <c r="S25" s="15">
        <f>IF(ISERROR(VLOOKUP($B25,race15!$C:$I,8,FALSE)),0,VLOOKUP($B25,race15!$C:$I,8,FALSE))</f>
        <v>0</v>
      </c>
      <c r="T25" s="25">
        <f t="shared" si="2"/>
        <v>0</v>
      </c>
    </row>
    <row r="26" spans="1:20" ht="12.75" hidden="1">
      <c r="A26" s="31">
        <v>29</v>
      </c>
      <c r="B26" s="17"/>
      <c r="C26" s="19">
        <f t="shared" si="1"/>
        <v>0</v>
      </c>
      <c r="D26" s="18" t="s">
        <v>24</v>
      </c>
      <c r="E26" s="11">
        <f>IF(ISERROR(VLOOKUP($B26,race1!$C:$I,8,FALSE)),0,VLOOKUP($B26,race1!$C:$I,8,FALSE))</f>
        <v>0</v>
      </c>
      <c r="F26" s="2">
        <f>IF(ISERROR(VLOOKUP($B26,race2!$C:$I,8,FALSE)),0,VLOOKUP($B26,race2!$C:$I,8,FALSE))</f>
        <v>0</v>
      </c>
      <c r="G26" s="2">
        <f>IF(ISERROR(VLOOKUP($B26,race3!$C:$I,8,FALSE)),0,VLOOKUP($B26,race3!$C:$I,8,FALSE))</f>
        <v>0</v>
      </c>
      <c r="H26" s="2">
        <f>IF(ISERROR(VLOOKUP($B26,race4!$C:$I,8,FALSE)),0,VLOOKUP($B26,race4!$C:$I,8,FALSE))</f>
        <v>0</v>
      </c>
      <c r="I26" s="2">
        <f>IF(ISERROR(VLOOKUP($B26,race5!$C:$I,8,FALSE)),0,VLOOKUP($B26,race5!$C:$I,8,FALSE))</f>
        <v>0</v>
      </c>
      <c r="J26" s="15">
        <f>IF(ISERROR(VLOOKUP($B26,race6!$C:$I,8,FALSE)),0,VLOOKUP($B26,race6!$C:$I,8,FALSE))</f>
        <v>0</v>
      </c>
      <c r="K26" s="15">
        <f>IF(ISERROR(VLOOKUP($B26,race7!$C:$I,8,FALSE)),0,VLOOKUP($B26,race7!$C:$I,8,FALSE))</f>
        <v>0</v>
      </c>
      <c r="L26" s="15">
        <f>IF(ISERROR(VLOOKUP($B26,race8!$C:$I,8,FALSE)),0,VLOOKUP($B26,race8!$C:$I,8,FALSE))</f>
        <v>0</v>
      </c>
      <c r="M26" s="15">
        <f>IF(ISERROR(VLOOKUP($B26,race9!$C:$I,8,FALSE)),0,VLOOKUP($B26,race9!$C:$I,8,FALSE))</f>
        <v>0</v>
      </c>
      <c r="N26" s="15">
        <f>IF(ISERROR(VLOOKUP($B26,race10!$C:$I,8,FALSE)),0,VLOOKUP($B26,race10!$C:$I,8,FALSE))</f>
        <v>0</v>
      </c>
      <c r="O26" s="15">
        <f>IF(ISERROR(VLOOKUP($B26,race11!$C:$I,8,FALSE)),0,VLOOKUP($B26,race11!$C:$I,8,FALSE))</f>
        <v>0</v>
      </c>
      <c r="P26" s="15">
        <f>IF(ISERROR(VLOOKUP($B26,race12!$C:$I,8,FALSE)),0,VLOOKUP($B26,race12!$C:$I,8,FALSE))</f>
        <v>0</v>
      </c>
      <c r="Q26" s="15">
        <f>IF(ISERROR(VLOOKUP($B26,race13!$C:$I,8,FALSE)),0,VLOOKUP($B26,race13!$C:$I,8,FALSE))</f>
        <v>0</v>
      </c>
      <c r="R26" s="15">
        <f>IF(ISERROR(VLOOKUP($B26,race14!$C:$I,8,FALSE)),0,VLOOKUP($B26,race14!$C:$I,8,FALSE))</f>
        <v>0</v>
      </c>
      <c r="S26" s="15">
        <f>IF(ISERROR(VLOOKUP($B26,race15!$C:$I,8,FALSE)),0,VLOOKUP($B26,race15!$C:$I,8,FALSE))</f>
        <v>0</v>
      </c>
      <c r="T26" s="25">
        <f t="shared" si="2"/>
        <v>0</v>
      </c>
    </row>
    <row r="27" spans="1:20" ht="12.75" hidden="1">
      <c r="A27" s="31">
        <v>30</v>
      </c>
      <c r="B27" s="17"/>
      <c r="C27" s="19">
        <f t="shared" si="1"/>
        <v>0</v>
      </c>
      <c r="D27" s="18" t="s">
        <v>24</v>
      </c>
      <c r="E27" s="11">
        <f>IF(ISERROR(VLOOKUP($B27,race1!$C:$I,8,FALSE)),0,VLOOKUP($B27,race1!$C:$I,8,FALSE))</f>
        <v>0</v>
      </c>
      <c r="F27" s="2">
        <f>IF(ISERROR(VLOOKUP($B27,race2!$C:$I,8,FALSE)),0,VLOOKUP($B27,race2!$C:$I,8,FALSE))</f>
        <v>0</v>
      </c>
      <c r="G27" s="2">
        <f>IF(ISERROR(VLOOKUP($B27,race3!$C:$I,8,FALSE)),0,VLOOKUP($B27,race3!$C:$I,8,FALSE))</f>
        <v>0</v>
      </c>
      <c r="H27" s="2">
        <f>IF(ISERROR(VLOOKUP($B27,race4!$C:$I,8,FALSE)),0,VLOOKUP($B27,race4!$C:$I,8,FALSE))</f>
        <v>0</v>
      </c>
      <c r="I27" s="2">
        <f>IF(ISERROR(VLOOKUP($B27,race5!$C:$I,8,FALSE)),0,VLOOKUP($B27,race5!$C:$I,8,FALSE))</f>
        <v>0</v>
      </c>
      <c r="J27" s="15">
        <f>IF(ISERROR(VLOOKUP($B27,race6!$C:$I,8,FALSE)),0,VLOOKUP($B27,race6!$C:$I,8,FALSE))</f>
        <v>0</v>
      </c>
      <c r="K27" s="15">
        <f>IF(ISERROR(VLOOKUP($B27,race7!$C:$I,8,FALSE)),0,VLOOKUP($B27,race7!$C:$I,8,FALSE))</f>
        <v>0</v>
      </c>
      <c r="L27" s="15">
        <f>IF(ISERROR(VLOOKUP($B27,race8!$C:$I,8,FALSE)),0,VLOOKUP($B27,race8!$C:$I,8,FALSE))</f>
        <v>0</v>
      </c>
      <c r="M27" s="15">
        <f>IF(ISERROR(VLOOKUP($B27,race9!$C:$I,8,FALSE)),0,VLOOKUP($B27,race9!$C:$I,8,FALSE))</f>
        <v>0</v>
      </c>
      <c r="N27" s="15">
        <f>IF(ISERROR(VLOOKUP($B27,race10!$C:$I,8,FALSE)),0,VLOOKUP($B27,race10!$C:$I,8,FALSE))</f>
        <v>0</v>
      </c>
      <c r="O27" s="15">
        <f>IF(ISERROR(VLOOKUP($B27,race11!$C:$I,8,FALSE)),0,VLOOKUP($B27,race11!$C:$I,8,FALSE))</f>
        <v>0</v>
      </c>
      <c r="P27" s="15">
        <f>IF(ISERROR(VLOOKUP($B27,race12!$C:$I,8,FALSE)),0,VLOOKUP($B27,race12!$C:$I,8,FALSE))</f>
        <v>0</v>
      </c>
      <c r="Q27" s="15">
        <f>IF(ISERROR(VLOOKUP($B27,race13!$C:$I,8,FALSE)),0,VLOOKUP($B27,race13!$C:$I,8,FALSE))</f>
        <v>0</v>
      </c>
      <c r="R27" s="15">
        <f>IF(ISERROR(VLOOKUP($B27,race14!$C:$I,8,FALSE)),0,VLOOKUP($B27,race14!$C:$I,8,FALSE))</f>
        <v>0</v>
      </c>
      <c r="S27" s="15">
        <f>IF(ISERROR(VLOOKUP($B27,race15!$C:$I,8,FALSE)),0,VLOOKUP($B27,race15!$C:$I,8,FALSE))</f>
        <v>0</v>
      </c>
      <c r="T27" s="25">
        <f t="shared" si="2"/>
        <v>0</v>
      </c>
    </row>
    <row r="28" spans="1:20" ht="12.75" hidden="1">
      <c r="A28" s="31">
        <v>31</v>
      </c>
      <c r="B28" s="17"/>
      <c r="C28" s="19">
        <f t="shared" si="1"/>
        <v>0</v>
      </c>
      <c r="D28" s="18" t="s">
        <v>24</v>
      </c>
      <c r="E28" s="11">
        <f>IF(ISERROR(VLOOKUP($B28,race1!$C:$I,8,FALSE)),0,VLOOKUP($B28,race1!$C:$I,8,FALSE))</f>
        <v>0</v>
      </c>
      <c r="F28" s="2">
        <f>IF(ISERROR(VLOOKUP($B28,race2!$C:$I,8,FALSE)),0,VLOOKUP($B28,race2!$C:$I,8,FALSE))</f>
        <v>0</v>
      </c>
      <c r="G28" s="2">
        <f>IF(ISERROR(VLOOKUP($B28,race3!$C:$I,8,FALSE)),0,VLOOKUP($B28,race3!$C:$I,8,FALSE))</f>
        <v>0</v>
      </c>
      <c r="H28" s="2">
        <f>IF(ISERROR(VLOOKUP($B28,race4!$C:$I,8,FALSE)),0,VLOOKUP($B28,race4!$C:$I,8,FALSE))</f>
        <v>0</v>
      </c>
      <c r="I28" s="2">
        <f>IF(ISERROR(VLOOKUP($B28,race5!$C:$I,8,FALSE)),0,VLOOKUP($B28,race5!$C:$I,8,FALSE))</f>
        <v>0</v>
      </c>
      <c r="J28" s="15">
        <f>IF(ISERROR(VLOOKUP($B28,race6!$C:$I,8,FALSE)),0,VLOOKUP($B28,race6!$C:$I,8,FALSE))</f>
        <v>0</v>
      </c>
      <c r="K28" s="15">
        <f>IF(ISERROR(VLOOKUP($B28,race7!$C:$I,8,FALSE)),0,VLOOKUP($B28,race7!$C:$I,8,FALSE))</f>
        <v>0</v>
      </c>
      <c r="L28" s="15">
        <f>IF(ISERROR(VLOOKUP($B28,race8!$C:$I,8,FALSE)),0,VLOOKUP($B28,race8!$C:$I,8,FALSE))</f>
        <v>0</v>
      </c>
      <c r="M28" s="15">
        <f>IF(ISERROR(VLOOKUP($B28,race9!$C:$I,8,FALSE)),0,VLOOKUP($B28,race9!$C:$I,8,FALSE))</f>
        <v>0</v>
      </c>
      <c r="N28" s="15">
        <f>IF(ISERROR(VLOOKUP($B28,race10!$C:$I,8,FALSE)),0,VLOOKUP($B28,race10!$C:$I,8,FALSE))</f>
        <v>0</v>
      </c>
      <c r="O28" s="15">
        <f>IF(ISERROR(VLOOKUP($B28,race11!$C:$I,8,FALSE)),0,VLOOKUP($B28,race11!$C:$I,8,FALSE))</f>
        <v>0</v>
      </c>
      <c r="P28" s="15">
        <f>IF(ISERROR(VLOOKUP($B28,race12!$C:$I,8,FALSE)),0,VLOOKUP($B28,race12!$C:$I,8,FALSE))</f>
        <v>0</v>
      </c>
      <c r="Q28" s="15">
        <f>IF(ISERROR(VLOOKUP($B28,race13!$C:$I,8,FALSE)),0,VLOOKUP($B28,race13!$C:$I,8,FALSE))</f>
        <v>0</v>
      </c>
      <c r="R28" s="15">
        <f>IF(ISERROR(VLOOKUP($B28,race14!$C:$I,8,FALSE)),0,VLOOKUP($B28,race14!$C:$I,8,FALSE))</f>
        <v>0</v>
      </c>
      <c r="S28" s="15">
        <f>IF(ISERROR(VLOOKUP($B28,race15!$C:$I,8,FALSE)),0,VLOOKUP($B28,race15!$C:$I,8,FALSE))</f>
        <v>0</v>
      </c>
      <c r="T28" s="25">
        <f>COUNTIF(E28:S28,"&gt;0")</f>
        <v>0</v>
      </c>
    </row>
    <row r="29" spans="1:20" ht="12.75" hidden="1">
      <c r="A29" s="31">
        <v>32</v>
      </c>
      <c r="B29" s="17"/>
      <c r="C29" s="19">
        <f t="shared" si="1"/>
        <v>0</v>
      </c>
      <c r="D29" s="18" t="s">
        <v>24</v>
      </c>
      <c r="E29" s="11">
        <f>IF(ISERROR(VLOOKUP($B29,race1!$C:$I,8,FALSE)),0,VLOOKUP($B29,race1!$C:$I,8,FALSE))</f>
        <v>0</v>
      </c>
      <c r="F29" s="2">
        <f>IF(ISERROR(VLOOKUP($B29,race2!$C:$I,8,FALSE)),0,VLOOKUP($B29,race2!$C:$I,8,FALSE))</f>
        <v>0</v>
      </c>
      <c r="G29" s="2">
        <f>IF(ISERROR(VLOOKUP($B29,race3!$C:$I,8,FALSE)),0,VLOOKUP($B29,race3!$C:$I,8,FALSE))</f>
        <v>0</v>
      </c>
      <c r="H29" s="2">
        <f>IF(ISERROR(VLOOKUP($B29,race4!$C:$I,8,FALSE)),0,VLOOKUP($B29,race4!$C:$I,8,FALSE))</f>
        <v>0</v>
      </c>
      <c r="I29" s="2">
        <f>IF(ISERROR(VLOOKUP($B29,race5!$C:$I,8,FALSE)),0,VLOOKUP($B29,race5!$C:$I,8,FALSE))</f>
        <v>0</v>
      </c>
      <c r="J29" s="15">
        <f>IF(ISERROR(VLOOKUP($B29,race6!$C:$I,8,FALSE)),0,VLOOKUP($B29,race6!$C:$I,8,FALSE))</f>
        <v>0</v>
      </c>
      <c r="K29" s="15">
        <f>IF(ISERROR(VLOOKUP($B29,race7!$C:$I,8,FALSE)),0,VLOOKUP($B29,race7!$C:$I,8,FALSE))</f>
        <v>0</v>
      </c>
      <c r="L29" s="15">
        <f>IF(ISERROR(VLOOKUP($B29,race8!$C:$I,8,FALSE)),0,VLOOKUP($B29,race8!$C:$I,8,FALSE))</f>
        <v>0</v>
      </c>
      <c r="M29" s="15">
        <f>IF(ISERROR(VLOOKUP($B29,race9!$C:$I,8,FALSE)),0,VLOOKUP($B29,race9!$C:$I,8,FALSE))</f>
        <v>0</v>
      </c>
      <c r="N29" s="15">
        <f>IF(ISERROR(VLOOKUP($B29,race10!$C:$I,8,FALSE)),0,VLOOKUP($B29,race10!$C:$I,8,FALSE))</f>
        <v>0</v>
      </c>
      <c r="O29" s="15">
        <f>IF(ISERROR(VLOOKUP($B29,race11!$C:$I,8,FALSE)),0,VLOOKUP($B29,race11!$C:$I,8,FALSE))</f>
        <v>0</v>
      </c>
      <c r="P29" s="15">
        <f>IF(ISERROR(VLOOKUP($B29,race12!$C:$I,8,FALSE)),0,VLOOKUP($B29,race12!$C:$I,8,FALSE))</f>
        <v>0</v>
      </c>
      <c r="Q29" s="15">
        <f>IF(ISERROR(VLOOKUP($B29,race13!$C:$I,8,FALSE)),0,VLOOKUP($B29,race13!$C:$I,8,FALSE))</f>
        <v>0</v>
      </c>
      <c r="R29" s="15">
        <f>IF(ISERROR(VLOOKUP($B29,race14!$C:$I,8,FALSE)),0,VLOOKUP($B29,race14!$C:$I,8,FALSE))</f>
        <v>0</v>
      </c>
      <c r="S29" s="15">
        <f>IF(ISERROR(VLOOKUP($B29,race15!$C:$I,8,FALSE)),0,VLOOKUP($B29,race15!$C:$I,8,FALSE))</f>
        <v>0</v>
      </c>
      <c r="T29" s="25">
        <f>COUNTIF(E29:S29,"&gt;0")</f>
        <v>0</v>
      </c>
    </row>
    <row r="30" spans="1:20" ht="13.5" hidden="1" thickBot="1">
      <c r="A30" s="31">
        <v>33</v>
      </c>
      <c r="B30" s="35"/>
      <c r="C30" s="37">
        <f t="shared" si="1"/>
        <v>0</v>
      </c>
      <c r="D30" s="36" t="s">
        <v>24</v>
      </c>
      <c r="E30" s="11">
        <f>IF(ISERROR(VLOOKUP($B30,race1!$C:$I,8,FALSE)),0,VLOOKUP($B30,race1!$C:$I,8,FALSE))</f>
        <v>0</v>
      </c>
      <c r="F30" s="2">
        <f>IF(ISERROR(VLOOKUP($B30,race2!$C:$I,8,FALSE)),0,VLOOKUP($B30,race2!$C:$I,8,FALSE))</f>
        <v>0</v>
      </c>
      <c r="G30" s="2">
        <f>IF(ISERROR(VLOOKUP($B30,race3!$C:$I,8,FALSE)),0,VLOOKUP($B30,race3!$C:$I,8,FALSE))</f>
        <v>0</v>
      </c>
      <c r="H30" s="2">
        <f>IF(ISERROR(VLOOKUP($B30,race4!$C:$I,8,FALSE)),0,VLOOKUP($B30,race4!$C:$I,8,FALSE))</f>
        <v>0</v>
      </c>
      <c r="I30" s="2">
        <f>IF(ISERROR(VLOOKUP($B30,race5!$C:$I,8,FALSE)),0,VLOOKUP($B30,race5!$C:$I,8,FALSE))</f>
        <v>0</v>
      </c>
      <c r="J30" s="15">
        <f>IF(ISERROR(VLOOKUP($B30,race6!$C:$I,8,FALSE)),0,VLOOKUP($B30,race6!$C:$I,8,FALSE))</f>
        <v>0</v>
      </c>
      <c r="K30" s="15">
        <f>IF(ISERROR(VLOOKUP($B30,race7!$C:$I,8,FALSE)),0,VLOOKUP($B30,race7!$C:$I,8,FALSE))</f>
        <v>0</v>
      </c>
      <c r="L30" s="15">
        <f>IF(ISERROR(VLOOKUP($B30,race8!$C:$I,8,FALSE)),0,VLOOKUP($B30,race8!$C:$I,8,FALSE))</f>
        <v>0</v>
      </c>
      <c r="M30" s="15">
        <f>IF(ISERROR(VLOOKUP($B30,race9!$C:$I,8,FALSE)),0,VLOOKUP($B30,race9!$C:$I,8,FALSE))</f>
        <v>0</v>
      </c>
      <c r="N30" s="15">
        <f>IF(ISERROR(VLOOKUP($B30,race10!$C:$I,8,FALSE)),0,VLOOKUP($B30,race10!$C:$I,8,FALSE))</f>
        <v>0</v>
      </c>
      <c r="O30" s="15">
        <f>IF(ISERROR(VLOOKUP($B30,race11!$C:$I,8,FALSE)),0,VLOOKUP($B30,race11!$C:$I,8,FALSE))</f>
        <v>0</v>
      </c>
      <c r="P30" s="15">
        <f>IF(ISERROR(VLOOKUP($B30,race12!$C:$I,8,FALSE)),0,VLOOKUP($B30,race12!$C:$I,8,FALSE))</f>
        <v>0</v>
      </c>
      <c r="Q30" s="15">
        <f>IF(ISERROR(VLOOKUP($B30,race13!$C:$I,8,FALSE)),0,VLOOKUP($B30,race13!$C:$I,8,FALSE))</f>
        <v>0</v>
      </c>
      <c r="R30" s="15">
        <f>IF(ISERROR(VLOOKUP($B30,race14!$C:$I,8,FALSE)),0,VLOOKUP($B30,race14!$C:$I,8,FALSE))</f>
        <v>0</v>
      </c>
      <c r="S30" s="15">
        <f>IF(ISERROR(VLOOKUP($B30,race15!$C:$I,8,FALSE)),0,VLOOKUP($B30,race15!$C:$I,8,FALSE))</f>
        <v>0</v>
      </c>
      <c r="T30" s="25">
        <f t="shared" si="2"/>
        <v>0</v>
      </c>
    </row>
    <row r="31" spans="1:21" s="14" customFormat="1" ht="17.25" customHeight="1">
      <c r="A31" s="23"/>
      <c r="B31" s="22" t="s">
        <v>26</v>
      </c>
      <c r="C31" s="23"/>
      <c r="D31" s="22" t="s">
        <v>26</v>
      </c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0" s="38" customFormat="1" ht="12.75">
      <c r="A32" s="55">
        <v>1</v>
      </c>
      <c r="B32" s="17" t="s">
        <v>67</v>
      </c>
      <c r="C32" s="19">
        <f>SUM(E32:S32)</f>
        <v>862</v>
      </c>
      <c r="D32" s="53" t="s">
        <v>25</v>
      </c>
      <c r="E32" s="40">
        <f>IF(ISERROR(VLOOKUP($B32,race1!$C:$I,7,FALSE)),0,VLOOKUP($B32,race1!$C:$I,7,FALSE))</f>
        <v>45</v>
      </c>
      <c r="F32" s="15">
        <f>IF(ISERROR(VLOOKUP($B32,race2!$C:$J,7,FALSE)),0,VLOOKUP($B32,race2!$C:$J,7,FALSE))</f>
        <v>0</v>
      </c>
      <c r="G32" s="15">
        <f>IF(ISERROR(VLOOKUP($B32,race3!$C:$I,7,FALSE)),0,VLOOKUP($B32,race3!$C:$I,7,FALSE))</f>
        <v>80</v>
      </c>
      <c r="H32" s="15">
        <f>IF(ISERROR(VLOOKUP($B32,race4!$C:$I,7,FALSE)),0,VLOOKUP($B32,race4!$C:$I,7,FALSE))</f>
        <v>1</v>
      </c>
      <c r="I32" s="15">
        <f>IF(ISERROR(VLOOKUP($B32,race5!$C:$I,7,FALSE)),0,VLOOKUP($B32,race5!$C:$I,7,FALSE))</f>
        <v>60</v>
      </c>
      <c r="J32" s="15">
        <f>IF(ISERROR(VLOOKUP($B32,race6!$C:$I,7,FALSE)),0,VLOOKUP($B32,race6!$C:$I,7,FALSE))</f>
        <v>60</v>
      </c>
      <c r="K32" s="15">
        <f>IF(ISERROR(VLOOKUP($B32,race7!$C:$I,7,FALSE)),0,VLOOKUP($B32,race7!$C:$I,7,FALSE))</f>
        <v>0</v>
      </c>
      <c r="L32" s="15">
        <f>IF(ISERROR(VLOOKUP($B32,race8!$C:$I,7,FALSE)),0,VLOOKUP($B32,race8!$C:$I,7,FALSE))</f>
        <v>80</v>
      </c>
      <c r="M32" s="15">
        <f>IF(ISERROR(VLOOKUP($B32,race9!$C:$I,7,FALSE)),0,VLOOKUP($B32,race9!$C:$I,7,FALSE))</f>
        <v>100</v>
      </c>
      <c r="N32" s="15">
        <f>IF(ISERROR(VLOOKUP($B32,race10!$C:$I,7,FALSE)),0,VLOOKUP($B32,race10!$C:$I,7,FALSE))</f>
        <v>60</v>
      </c>
      <c r="O32" s="15">
        <f>IF(ISERROR(VLOOKUP($B32,race11!$C:$I,7,FALSE)),0,VLOOKUP($B32,race11!$C:$I,7,FALSE))</f>
        <v>80</v>
      </c>
      <c r="P32" s="15">
        <f>IF(ISERROR(VLOOKUP($B32,race12!$C:$I,7,FALSE)),0,VLOOKUP($B32,race12!$C:$I,7,FALSE))</f>
        <v>100</v>
      </c>
      <c r="Q32" s="15">
        <f>IF(ISERROR(VLOOKUP($B32,race13!$C:$I,7,FALSE)),0,VLOOKUP($B32,race13!$C:$I,7,FALSE))</f>
        <v>100</v>
      </c>
      <c r="R32" s="15">
        <f>IF(ISERROR(VLOOKUP($B32,race14!$C:$I,7,FALSE)),0,VLOOKUP($B32,race14!$C:$I,7,FALSE))</f>
        <v>36</v>
      </c>
      <c r="S32" s="15">
        <f>IF(ISERROR(VLOOKUP($B32,race15!$C:$I,7,FALSE)),0,VLOOKUP($B32,race15!$C:$I,7,FALSE))</f>
        <v>60</v>
      </c>
      <c r="T32" s="54">
        <f aca="true" t="shared" si="3" ref="T32:T63">COUNTIF(E32:S32,"&gt;0")</f>
        <v>13</v>
      </c>
    </row>
    <row r="33" spans="1:20" s="38" customFormat="1" ht="12.75">
      <c r="A33" s="55">
        <v>2</v>
      </c>
      <c r="B33" s="52" t="s">
        <v>2</v>
      </c>
      <c r="C33" s="19">
        <f>SUM(E33:S33)</f>
        <v>745</v>
      </c>
      <c r="D33" s="53" t="s">
        <v>25</v>
      </c>
      <c r="E33" s="40">
        <f>IF(ISERROR(VLOOKUP($B33,race1!$C:$I,7,FALSE)),0,VLOOKUP($B33,race1!$C:$I,7,FALSE))</f>
        <v>50</v>
      </c>
      <c r="F33" s="15">
        <f>IF(ISERROR(VLOOKUP($B33,race2!$C:$J,7,FALSE)),0,VLOOKUP($B33,race2!$C:$J,7,FALSE))</f>
        <v>0</v>
      </c>
      <c r="G33" s="15">
        <f>IF(ISERROR(VLOOKUP($B33,race3!$C:$I,7,FALSE)),0,VLOOKUP($B33,race3!$C:$I,7,FALSE))</f>
        <v>60</v>
      </c>
      <c r="H33" s="15">
        <f>IF(ISERROR(VLOOKUP($B33,race4!$C:$I,7,FALSE)),0,VLOOKUP($B33,race4!$C:$I,7,FALSE))</f>
        <v>100</v>
      </c>
      <c r="I33" s="15">
        <f>IF(ISERROR(VLOOKUP($B33,race5!$C:$I,7,FALSE)),0,VLOOKUP($B33,race5!$C:$I,7,FALSE))</f>
        <v>100</v>
      </c>
      <c r="J33" s="15">
        <f>IF(ISERROR(VLOOKUP($B33,race6!$C:$I,7,FALSE)),0,VLOOKUP($B33,race6!$C:$I,7,FALSE))</f>
        <v>50</v>
      </c>
      <c r="K33" s="15">
        <f>IF(ISERROR(VLOOKUP($B33,race7!$C:$I,7,FALSE)),0,VLOOKUP($B33,race7!$C:$I,7,FALSE))</f>
        <v>0</v>
      </c>
      <c r="L33" s="15">
        <f>IF(ISERROR(VLOOKUP($B33,race8!$C:$I,7,FALSE)),0,VLOOKUP($B33,race8!$C:$I,7,FALSE))</f>
        <v>0</v>
      </c>
      <c r="M33" s="15">
        <f>IF(ISERROR(VLOOKUP($B33,race9!$C:$I,7,FALSE)),0,VLOOKUP($B33,race9!$C:$I,7,FALSE))</f>
        <v>80</v>
      </c>
      <c r="N33" s="15">
        <f>IF(ISERROR(VLOOKUP($B33,race10!$C:$I,7,FALSE)),0,VLOOKUP($B33,race10!$C:$I,7,FALSE))</f>
        <v>0</v>
      </c>
      <c r="O33" s="15">
        <f>IF(ISERROR(VLOOKUP($B33,race11!$C:$I,7,FALSE)),0,VLOOKUP($B33,race11!$C:$I,7,FALSE))</f>
        <v>0</v>
      </c>
      <c r="P33" s="15">
        <f>IF(ISERROR(VLOOKUP($B33,race12!$C:$I,7,FALSE)),0,VLOOKUP($B33,race12!$C:$I,7,FALSE))</f>
        <v>45</v>
      </c>
      <c r="Q33" s="15">
        <f>IF(ISERROR(VLOOKUP($B33,race13!$C:$I,7,FALSE)),0,VLOOKUP($B33,race13!$C:$I,7,FALSE))</f>
        <v>80</v>
      </c>
      <c r="R33" s="15">
        <f>IF(ISERROR(VLOOKUP($B33,race14!$C:$I,7,FALSE)),0,VLOOKUP($B33,race14!$C:$I,7,FALSE))</f>
        <v>100</v>
      </c>
      <c r="S33" s="15">
        <f>IF(ISERROR(VLOOKUP($B33,race15!$C:$I,7,FALSE)),0,VLOOKUP($B33,race15!$C:$I,7,FALSE))</f>
        <v>80</v>
      </c>
      <c r="T33" s="54">
        <f t="shared" si="3"/>
        <v>10</v>
      </c>
    </row>
    <row r="34" spans="1:20" s="38" customFormat="1" ht="12.75">
      <c r="A34" s="55">
        <v>3</v>
      </c>
      <c r="B34" s="52" t="s">
        <v>54</v>
      </c>
      <c r="C34" s="19">
        <f>SUM(E34:S34)</f>
        <v>728</v>
      </c>
      <c r="D34" s="18" t="s">
        <v>25</v>
      </c>
      <c r="E34" s="40">
        <f>IF(ISERROR(VLOOKUP($B34,race1!$C:$I,7,FALSE)),0,VLOOKUP($B34,race1!$C:$I,7,FALSE))</f>
        <v>60</v>
      </c>
      <c r="F34" s="15">
        <f>IF(ISERROR(VLOOKUP($B34,race2!$C:$J,7,FALSE)),0,VLOOKUP($B34,race2!$C:$J,7,FALSE))</f>
        <v>0</v>
      </c>
      <c r="G34" s="15">
        <f>IF(ISERROR(VLOOKUP($B34,race3!$C:$I,7,FALSE)),0,VLOOKUP($B34,race3!$C:$I,7,FALSE))</f>
        <v>40</v>
      </c>
      <c r="H34" s="15">
        <f>IF(ISERROR(VLOOKUP($B34,race4!$C:$I,7,FALSE)),0,VLOOKUP($B34,race4!$C:$I,7,FALSE))</f>
        <v>36</v>
      </c>
      <c r="I34" s="15">
        <f>IF(ISERROR(VLOOKUP($B34,race5!$C:$I,7,FALSE)),0,VLOOKUP($B34,race5!$C:$I,7,FALSE))</f>
        <v>80</v>
      </c>
      <c r="J34" s="15">
        <f>IF(ISERROR(VLOOKUP($B34,race6!$C:$I,7,FALSE)),0,VLOOKUP($B34,race6!$C:$I,7,FALSE))</f>
        <v>80</v>
      </c>
      <c r="K34" s="15">
        <f>IF(ISERROR(VLOOKUP($B34,race7!$C:$I,7,FALSE)),0,VLOOKUP($B34,race7!$C:$I,7,FALSE))</f>
        <v>0</v>
      </c>
      <c r="L34" s="15">
        <f>IF(ISERROR(VLOOKUP($B34,race8!$C:$I,7,FALSE)),0,VLOOKUP($B34,race8!$C:$I,7,FALSE))</f>
        <v>100</v>
      </c>
      <c r="M34" s="15">
        <f>IF(ISERROR(VLOOKUP($B34,race9!$C:$I,7,FALSE)),0,VLOOKUP($B34,race9!$C:$I,7,FALSE))</f>
        <v>26</v>
      </c>
      <c r="N34" s="15">
        <f>IF(ISERROR(VLOOKUP($B34,race10!$C:$I,7,FALSE)),0,VLOOKUP($B34,race10!$C:$I,7,FALSE))</f>
        <v>50</v>
      </c>
      <c r="O34" s="15">
        <f>IF(ISERROR(VLOOKUP($B34,race11!$C:$I,7,FALSE)),0,VLOOKUP($B34,race11!$C:$I,7,FALSE))</f>
        <v>60</v>
      </c>
      <c r="P34" s="15">
        <f>IF(ISERROR(VLOOKUP($B34,race12!$C:$I,7,FALSE)),0,VLOOKUP($B34,race12!$C:$I,7,FALSE))</f>
        <v>40</v>
      </c>
      <c r="Q34" s="15">
        <f>IF(ISERROR(VLOOKUP($B34,race13!$C:$I,7,FALSE)),0,VLOOKUP($B34,race13!$C:$I,7,FALSE))</f>
        <v>40</v>
      </c>
      <c r="R34" s="15">
        <f>IF(ISERROR(VLOOKUP($B34,race14!$C:$I,7,FALSE)),0,VLOOKUP($B34,race14!$C:$I,7,FALSE))</f>
        <v>80</v>
      </c>
      <c r="S34" s="15">
        <f>IF(ISERROR(VLOOKUP($B34,race15!$C:$I,7,FALSE)),0,VLOOKUP($B34,race15!$C:$I,7,FALSE))</f>
        <v>36</v>
      </c>
      <c r="T34" s="54">
        <f t="shared" si="3"/>
        <v>13</v>
      </c>
    </row>
    <row r="35" spans="1:20" s="38" customFormat="1" ht="12.75">
      <c r="A35" s="55">
        <v>4</v>
      </c>
      <c r="B35" s="52" t="s">
        <v>11</v>
      </c>
      <c r="C35" s="19">
        <f>SUM(E35:S35)</f>
        <v>534</v>
      </c>
      <c r="D35" s="53" t="s">
        <v>25</v>
      </c>
      <c r="E35" s="40">
        <f>IF(ISERROR(VLOOKUP($B35,race1!$C:$I,7,FALSE)),0,VLOOKUP($B35,race1!$C:$I,7,FALSE))</f>
        <v>15</v>
      </c>
      <c r="F35" s="15">
        <f>IF(ISERROR(VLOOKUP($B35,race2!$C:$J,7,FALSE)),0,VLOOKUP($B35,race2!$C:$J,7,FALSE))</f>
        <v>0</v>
      </c>
      <c r="G35" s="15">
        <f>IF(ISERROR(VLOOKUP($B35,race3!$C:$I,7,FALSE)),0,VLOOKUP($B35,race3!$C:$I,7,FALSE))</f>
        <v>29</v>
      </c>
      <c r="H35" s="15">
        <f>IF(ISERROR(VLOOKUP($B35,race4!$C:$I,7,FALSE)),0,VLOOKUP($B35,race4!$C:$I,7,FALSE))</f>
        <v>80</v>
      </c>
      <c r="I35" s="15">
        <f>IF(ISERROR(VLOOKUP($B35,race5!$C:$I,7,FALSE)),0,VLOOKUP($B35,race5!$C:$I,7,FALSE))</f>
        <v>0</v>
      </c>
      <c r="J35" s="15">
        <f>IF(ISERROR(VLOOKUP($B35,race6!$C:$I,7,FALSE)),0,VLOOKUP($B35,race6!$C:$I,7,FALSE))</f>
        <v>36</v>
      </c>
      <c r="K35" s="15">
        <f>IF(ISERROR(VLOOKUP($B35,race7!$C:$I,7,FALSE)),0,VLOOKUP($B35,race7!$C:$I,7,FALSE))</f>
        <v>0</v>
      </c>
      <c r="L35" s="15">
        <f>IF(ISERROR(VLOOKUP($B35,race8!$C:$I,7,FALSE)),0,VLOOKUP($B35,race8!$C:$I,7,FALSE))</f>
        <v>50</v>
      </c>
      <c r="M35" s="15">
        <f>IF(ISERROR(VLOOKUP($B35,race9!$C:$I,7,FALSE)),0,VLOOKUP($B35,race9!$C:$I,7,FALSE))</f>
        <v>60</v>
      </c>
      <c r="N35" s="15">
        <f>IF(ISERROR(VLOOKUP($B35,race10!$C:$I,7,FALSE)),0,VLOOKUP($B35,race10!$C:$I,7,FALSE))</f>
        <v>32</v>
      </c>
      <c r="O35" s="15">
        <f>IF(ISERROR(VLOOKUP($B35,race11!$C:$I,7,FALSE)),0,VLOOKUP($B35,race11!$C:$I,7,FALSE))</f>
        <v>50</v>
      </c>
      <c r="P35" s="15">
        <f>IF(ISERROR(VLOOKUP($B35,race12!$C:$I,7,FALSE)),0,VLOOKUP($B35,race12!$C:$I,7,FALSE))</f>
        <v>32</v>
      </c>
      <c r="Q35" s="15">
        <f>IF(ISERROR(VLOOKUP($B35,race13!$C:$I,7,FALSE)),0,VLOOKUP($B35,race13!$C:$I,7,FALSE))</f>
        <v>60</v>
      </c>
      <c r="R35" s="15">
        <f>IF(ISERROR(VLOOKUP($B35,race14!$C:$I,7,FALSE)),0,VLOOKUP($B35,race14!$C:$I,7,FALSE))</f>
        <v>40</v>
      </c>
      <c r="S35" s="15">
        <f>IF(ISERROR(VLOOKUP($B35,race15!$C:$I,7,FALSE)),0,VLOOKUP($B35,race15!$C:$I,7,FALSE))</f>
        <v>50</v>
      </c>
      <c r="T35" s="54">
        <f t="shared" si="3"/>
        <v>12</v>
      </c>
    </row>
    <row r="36" spans="1:20" s="38" customFormat="1" ht="12.75">
      <c r="A36" s="55">
        <v>5</v>
      </c>
      <c r="B36" s="52" t="s">
        <v>55</v>
      </c>
      <c r="C36" s="19">
        <f>SUM(E36:S36)</f>
        <v>430</v>
      </c>
      <c r="D36" s="53" t="s">
        <v>25</v>
      </c>
      <c r="E36" s="40">
        <f>IF(ISERROR(VLOOKUP($B36,race1!$C:$I,7,FALSE)),0,VLOOKUP($B36,race1!$C:$I,7,FALSE))</f>
        <v>40</v>
      </c>
      <c r="F36" s="15">
        <f>IF(ISERROR(VLOOKUP($B36,race2!$C:$J,7,FALSE)),0,VLOOKUP($B36,race2!$C:$J,7,FALSE))</f>
        <v>0</v>
      </c>
      <c r="G36" s="15">
        <f>IF(ISERROR(VLOOKUP($B36,race3!$C:$I,7,FALSE)),0,VLOOKUP($B36,race3!$C:$I,7,FALSE))</f>
        <v>0</v>
      </c>
      <c r="H36" s="15">
        <f>IF(ISERROR(VLOOKUP($B36,race4!$C:$I,7,FALSE)),0,VLOOKUP($B36,race4!$C:$I,7,FALSE))</f>
        <v>0</v>
      </c>
      <c r="I36" s="15">
        <f>IF(ISERROR(VLOOKUP($B36,race5!$C:$I,7,FALSE)),0,VLOOKUP($B36,race5!$C:$I,7,FALSE))</f>
        <v>50</v>
      </c>
      <c r="J36" s="15">
        <f>IF(ISERROR(VLOOKUP($B36,race6!$C:$I,7,FALSE)),0,VLOOKUP($B36,race6!$C:$I,7,FALSE))</f>
        <v>100</v>
      </c>
      <c r="K36" s="15">
        <f>IF(ISERROR(VLOOKUP($B36,race7!$C:$I,7,FALSE)),0,VLOOKUP($B36,race7!$C:$I,7,FALSE))</f>
        <v>0</v>
      </c>
      <c r="L36" s="15">
        <f>IF(ISERROR(VLOOKUP($B36,race8!$C:$I,7,FALSE)),0,VLOOKUP($B36,race8!$C:$I,7,FALSE))</f>
        <v>0</v>
      </c>
      <c r="M36" s="15">
        <f>IF(ISERROR(VLOOKUP($B36,race9!$C:$I,7,FALSE)),0,VLOOKUP($B36,race9!$C:$I,7,FALSE))</f>
        <v>0</v>
      </c>
      <c r="N36" s="15">
        <f>IF(ISERROR(VLOOKUP($B36,race10!$C:$I,7,FALSE)),0,VLOOKUP($B36,race10!$C:$I,7,FALSE))</f>
        <v>100</v>
      </c>
      <c r="O36" s="15">
        <f>IF(ISERROR(VLOOKUP($B36,race11!$C:$I,7,FALSE)),0,VLOOKUP($B36,race11!$C:$I,7,FALSE))</f>
        <v>0</v>
      </c>
      <c r="P36" s="15">
        <f>IF(ISERROR(VLOOKUP($B36,race12!$C:$I,7,FALSE)),0,VLOOKUP($B36,race12!$C:$I,7,FALSE))</f>
        <v>80</v>
      </c>
      <c r="Q36" s="15">
        <f>IF(ISERROR(VLOOKUP($B36,race13!$C:$I,7,FALSE)),0,VLOOKUP($B36,race13!$C:$I,7,FALSE))</f>
        <v>29</v>
      </c>
      <c r="R36" s="15">
        <f>IF(ISERROR(VLOOKUP($B36,race14!$C:$I,7,FALSE)),0,VLOOKUP($B36,race14!$C:$I,7,FALSE))</f>
        <v>29</v>
      </c>
      <c r="S36" s="15">
        <f>IF(ISERROR(VLOOKUP($B36,race15!$C:$I,7,FALSE)),0,VLOOKUP($B36,race15!$C:$I,7,FALSE))</f>
        <v>2</v>
      </c>
      <c r="T36" s="54">
        <f t="shared" si="3"/>
        <v>8</v>
      </c>
    </row>
    <row r="37" spans="1:20" s="38" customFormat="1" ht="12.75">
      <c r="A37" s="55">
        <v>6</v>
      </c>
      <c r="B37" s="52" t="s">
        <v>4</v>
      </c>
      <c r="C37" s="19">
        <f>SUM(E37:S37)</f>
        <v>385</v>
      </c>
      <c r="D37" s="53" t="s">
        <v>25</v>
      </c>
      <c r="E37" s="40">
        <f>IF(ISERROR(VLOOKUP($B37,race1!$C:$I,7,FALSE)),0,VLOOKUP($B37,race1!$C:$I,7,FALSE))</f>
        <v>32</v>
      </c>
      <c r="F37" s="15">
        <f>IF(ISERROR(VLOOKUP($B37,race2!$C:$J,7,FALSE)),0,VLOOKUP($B37,race2!$C:$J,7,FALSE))</f>
        <v>0</v>
      </c>
      <c r="G37" s="15">
        <f>IF(ISERROR(VLOOKUP($B37,race3!$C:$I,7,FALSE)),0,VLOOKUP($B37,race3!$C:$I,7,FALSE))</f>
        <v>20</v>
      </c>
      <c r="H37" s="15">
        <f>IF(ISERROR(VLOOKUP($B37,race4!$C:$I,7,FALSE)),0,VLOOKUP($B37,race4!$C:$I,7,FALSE))</f>
        <v>32</v>
      </c>
      <c r="I37" s="15">
        <f>IF(ISERROR(VLOOKUP($B37,race5!$C:$I,7,FALSE)),0,VLOOKUP($B37,race5!$C:$I,7,FALSE))</f>
        <v>40</v>
      </c>
      <c r="J37" s="15">
        <f>IF(ISERROR(VLOOKUP($B37,race6!$C:$I,7,FALSE)),0,VLOOKUP($B37,race6!$C:$I,7,FALSE))</f>
        <v>40</v>
      </c>
      <c r="K37" s="15">
        <f>IF(ISERROR(VLOOKUP($B37,race7!$C:$I,7,FALSE)),0,VLOOKUP($B37,race7!$C:$I,7,FALSE))</f>
        <v>0</v>
      </c>
      <c r="L37" s="15">
        <f>IF(ISERROR(VLOOKUP($B37,race8!$C:$I,7,FALSE)),0,VLOOKUP($B37,race8!$C:$I,7,FALSE))</f>
        <v>29</v>
      </c>
      <c r="M37" s="15">
        <f>IF(ISERROR(VLOOKUP($B37,race9!$C:$I,7,FALSE)),0,VLOOKUP($B37,race9!$C:$I,7,FALSE))</f>
        <v>24</v>
      </c>
      <c r="N37" s="15">
        <f>IF(ISERROR(VLOOKUP($B37,race10!$C:$I,7,FALSE)),0,VLOOKUP($B37,race10!$C:$I,7,FALSE))</f>
        <v>40</v>
      </c>
      <c r="O37" s="15">
        <f>IF(ISERROR(VLOOKUP($B37,race11!$C:$I,7,FALSE)),0,VLOOKUP($B37,race11!$C:$I,7,FALSE))</f>
        <v>32</v>
      </c>
      <c r="P37" s="15">
        <f>IF(ISERROR(VLOOKUP($B37,race12!$C:$I,7,FALSE)),0,VLOOKUP($B37,race12!$C:$I,7,FALSE))</f>
        <v>26</v>
      </c>
      <c r="Q37" s="15">
        <f>IF(ISERROR(VLOOKUP($B37,race13!$C:$I,7,FALSE)),0,VLOOKUP($B37,race13!$C:$I,7,FALSE))</f>
        <v>26</v>
      </c>
      <c r="R37" s="15">
        <f>IF(ISERROR(VLOOKUP($B37,race14!$C:$I,7,FALSE)),0,VLOOKUP($B37,race14!$C:$I,7,FALSE))</f>
        <v>24</v>
      </c>
      <c r="S37" s="15">
        <f>IF(ISERROR(VLOOKUP($B37,race15!$C:$I,7,FALSE)),0,VLOOKUP($B37,race15!$C:$I,7,FALSE))</f>
        <v>20</v>
      </c>
      <c r="T37" s="54">
        <f t="shared" si="3"/>
        <v>13</v>
      </c>
    </row>
    <row r="38" spans="1:20" s="38" customFormat="1" ht="12.75">
      <c r="A38" s="55">
        <v>7</v>
      </c>
      <c r="B38" s="52" t="s">
        <v>51</v>
      </c>
      <c r="C38" s="19">
        <f>SUM(E38:S38)</f>
        <v>350</v>
      </c>
      <c r="D38" s="53" t="s">
        <v>25</v>
      </c>
      <c r="E38" s="40">
        <f>IF(ISERROR(VLOOKUP($B38,race1!$C:$I,7,FALSE)),0,VLOOKUP($B38,race1!$C:$I,7,FALSE))</f>
        <v>0</v>
      </c>
      <c r="F38" s="15">
        <f>IF(ISERROR(VLOOKUP($B38,race2!$C:$J,7,FALSE)),0,VLOOKUP($B38,race2!$C:$J,7,FALSE))</f>
        <v>0</v>
      </c>
      <c r="G38" s="15">
        <f>IF(ISERROR(VLOOKUP($B38,race3!$C:$I,7,FALSE)),0,VLOOKUP($B38,race3!$C:$I,7,FALSE))</f>
        <v>0</v>
      </c>
      <c r="H38" s="15">
        <f>IF(ISERROR(VLOOKUP($B38,race4!$C:$I,7,FALSE)),0,VLOOKUP($B38,race4!$C:$I,7,FALSE))</f>
        <v>0</v>
      </c>
      <c r="I38" s="15">
        <f>IF(ISERROR(VLOOKUP($B38,race5!$C:$I,7,FALSE)),0,VLOOKUP($B38,race5!$C:$I,7,FALSE))</f>
        <v>0</v>
      </c>
      <c r="J38" s="15">
        <f>IF(ISERROR(VLOOKUP($B38,race6!$C:$I,7,FALSE)),0,VLOOKUP($B38,race6!$C:$I,7,FALSE))</f>
        <v>0</v>
      </c>
      <c r="K38" s="15">
        <f>IF(ISERROR(VLOOKUP($B38,race7!$C:$I,7,FALSE)),0,VLOOKUP($B38,race7!$C:$I,7,FALSE))</f>
        <v>0</v>
      </c>
      <c r="L38" s="15">
        <f>IF(ISERROR(VLOOKUP($B38,race8!$C:$I,7,FALSE)),0,VLOOKUP($B38,race8!$C:$I,7,FALSE))</f>
        <v>60</v>
      </c>
      <c r="M38" s="15">
        <f>IF(ISERROR(VLOOKUP($B38,race9!$C:$I,7,FALSE)),0,VLOOKUP($B38,race9!$C:$I,7,FALSE))</f>
        <v>50</v>
      </c>
      <c r="N38" s="15">
        <f>IF(ISERROR(VLOOKUP($B38,race10!$C:$I,7,FALSE)),0,VLOOKUP($B38,race10!$C:$I,7,FALSE))</f>
        <v>80</v>
      </c>
      <c r="O38" s="15">
        <f>IF(ISERROR(VLOOKUP($B38,race11!$C:$I,7,FALSE)),0,VLOOKUP($B38,race11!$C:$I,7,FALSE))</f>
        <v>100</v>
      </c>
      <c r="P38" s="15">
        <f>IF(ISERROR(VLOOKUP($B38,race12!$C:$I,7,FALSE)),0,VLOOKUP($B38,race12!$C:$I,7,FALSE))</f>
        <v>60</v>
      </c>
      <c r="Q38" s="15">
        <f>IF(ISERROR(VLOOKUP($B38,race13!$C:$I,7,FALSE)),0,VLOOKUP($B38,race13!$C:$I,7,FALSE))</f>
        <v>0</v>
      </c>
      <c r="R38" s="15">
        <f>IF(ISERROR(VLOOKUP($B38,race14!$C:$I,7,FALSE)),0,VLOOKUP($B38,race14!$C:$I,7,FALSE))</f>
        <v>0</v>
      </c>
      <c r="S38" s="15">
        <f>IF(ISERROR(VLOOKUP($B38,race15!$C:$I,7,FALSE)),0,VLOOKUP($B38,race15!$C:$I,7,FALSE))</f>
        <v>0</v>
      </c>
      <c r="T38" s="54">
        <f t="shared" si="3"/>
        <v>5</v>
      </c>
    </row>
    <row r="39" spans="1:20" s="38" customFormat="1" ht="12.75">
      <c r="A39" s="55">
        <v>8</v>
      </c>
      <c r="B39" s="52" t="s">
        <v>52</v>
      </c>
      <c r="C39" s="19">
        <f>SUM(E39:S39)</f>
        <v>341</v>
      </c>
      <c r="D39" s="53" t="s">
        <v>25</v>
      </c>
      <c r="E39" s="40">
        <f>IF(ISERROR(VLOOKUP($B39,race1!$C:$I,7,FALSE)),0,VLOOKUP($B39,race1!$C:$I,7,FALSE))</f>
        <v>18</v>
      </c>
      <c r="F39" s="15">
        <f>IF(ISERROR(VLOOKUP($B39,race2!$C:$J,7,FALSE)),0,VLOOKUP($B39,race2!$C:$J,7,FALSE))</f>
        <v>0</v>
      </c>
      <c r="G39" s="15">
        <f>IF(ISERROR(VLOOKUP($B39,race3!$C:$I,7,FALSE)),0,VLOOKUP($B39,race3!$C:$I,7,FALSE))</f>
        <v>24</v>
      </c>
      <c r="H39" s="15">
        <f>IF(ISERROR(VLOOKUP($B39,race4!$C:$I,7,FALSE)),0,VLOOKUP($B39,race4!$C:$I,7,FALSE))</f>
        <v>22</v>
      </c>
      <c r="I39" s="15">
        <f>IF(ISERROR(VLOOKUP($B39,race5!$C:$I,7,FALSE)),0,VLOOKUP($B39,race5!$C:$I,7,FALSE))</f>
        <v>26</v>
      </c>
      <c r="J39" s="15">
        <f>IF(ISERROR(VLOOKUP($B39,race6!$C:$I,7,FALSE)),0,VLOOKUP($B39,race6!$C:$I,7,FALSE))</f>
        <v>8</v>
      </c>
      <c r="K39" s="15">
        <f>IF(ISERROR(VLOOKUP($B39,race7!$C:$I,7,FALSE)),0,VLOOKUP($B39,race7!$C:$I,7,FALSE))</f>
        <v>0</v>
      </c>
      <c r="L39" s="15">
        <f>IF(ISERROR(VLOOKUP($B39,race8!$C:$I,7,FALSE)),0,VLOOKUP($B39,race8!$C:$I,7,FALSE))</f>
        <v>32</v>
      </c>
      <c r="M39" s="15">
        <f>IF(ISERROR(VLOOKUP($B39,race9!$C:$I,7,FALSE)),0,VLOOKUP($B39,race9!$C:$I,7,FALSE))</f>
        <v>36</v>
      </c>
      <c r="N39" s="15">
        <f>IF(ISERROR(VLOOKUP($B39,race10!$C:$I,7,FALSE)),0,VLOOKUP($B39,race10!$C:$I,7,FALSE))</f>
        <v>36</v>
      </c>
      <c r="O39" s="15">
        <f>IF(ISERROR(VLOOKUP($B39,race11!$C:$I,7,FALSE)),0,VLOOKUP($B39,race11!$C:$I,7,FALSE))</f>
        <v>36</v>
      </c>
      <c r="P39" s="15">
        <f>IF(ISERROR(VLOOKUP($B39,race12!$C:$I,7,FALSE)),0,VLOOKUP($B39,race12!$C:$I,7,FALSE))</f>
        <v>24</v>
      </c>
      <c r="Q39" s="15">
        <f>IF(ISERROR(VLOOKUP($B39,race13!$C:$I,7,FALSE)),0,VLOOKUP($B39,race13!$C:$I,7,FALSE))</f>
        <v>32</v>
      </c>
      <c r="R39" s="15">
        <f>IF(ISERROR(VLOOKUP($B39,race14!$C:$I,7,FALSE)),0,VLOOKUP($B39,race14!$C:$I,7,FALSE))</f>
        <v>18</v>
      </c>
      <c r="S39" s="15">
        <f>IF(ISERROR(VLOOKUP($B39,race15!$C:$I,7,FALSE)),0,VLOOKUP($B39,race15!$C:$I,7,FALSE))</f>
        <v>29</v>
      </c>
      <c r="T39" s="54">
        <f t="shared" si="3"/>
        <v>13</v>
      </c>
    </row>
    <row r="40" spans="1:20" s="38" customFormat="1" ht="12.75">
      <c r="A40" s="55">
        <v>9</v>
      </c>
      <c r="B40" s="52" t="s">
        <v>47</v>
      </c>
      <c r="C40" s="19">
        <f>SUM(E40:S40)</f>
        <v>327</v>
      </c>
      <c r="D40" s="53" t="s">
        <v>25</v>
      </c>
      <c r="E40" s="40">
        <f>IF(ISERROR(VLOOKUP($B40,race1!$C:$I,7,FALSE)),0,VLOOKUP($B40,race1!$C:$I,7,FALSE))</f>
        <v>29</v>
      </c>
      <c r="F40" s="15">
        <f>IF(ISERROR(VLOOKUP($B40,race2!$C:$J,7,FALSE)),0,VLOOKUP($B40,race2!$C:$J,7,FALSE))</f>
        <v>0</v>
      </c>
      <c r="G40" s="15">
        <f>IF(ISERROR(VLOOKUP($B40,race3!$C:$I,7,FALSE)),0,VLOOKUP($B40,race3!$C:$I,7,FALSE))</f>
        <v>36</v>
      </c>
      <c r="H40" s="15">
        <f>IF(ISERROR(VLOOKUP($B40,race4!$C:$I,7,FALSE)),0,VLOOKUP($B40,race4!$C:$I,7,FALSE))</f>
        <v>60</v>
      </c>
      <c r="I40" s="15">
        <f>IF(ISERROR(VLOOKUP($B40,race5!$C:$I,7,FALSE)),0,VLOOKUP($B40,race5!$C:$I,7,FALSE))</f>
        <v>0</v>
      </c>
      <c r="J40" s="15">
        <f>IF(ISERROR(VLOOKUP($B40,race6!$C:$I,7,FALSE)),0,VLOOKUP($B40,race6!$C:$I,7,FALSE))</f>
        <v>7</v>
      </c>
      <c r="K40" s="15">
        <f>IF(ISERROR(VLOOKUP($B40,race7!$C:$I,7,FALSE)),0,VLOOKUP($B40,race7!$C:$I,7,FALSE))</f>
        <v>0</v>
      </c>
      <c r="L40" s="15">
        <f>IF(ISERROR(VLOOKUP($B40,race8!$C:$I,7,FALSE)),0,VLOOKUP($B40,race8!$C:$I,7,FALSE))</f>
        <v>45</v>
      </c>
      <c r="M40" s="15">
        <f>IF(ISERROR(VLOOKUP($B40,race9!$C:$I,7,FALSE)),0,VLOOKUP($B40,race9!$C:$I,7,FALSE))</f>
        <v>32</v>
      </c>
      <c r="N40" s="15">
        <f>IF(ISERROR(VLOOKUP($B40,race10!$C:$I,7,FALSE)),0,VLOOKUP($B40,race10!$C:$I,7,FALSE))</f>
        <v>0</v>
      </c>
      <c r="O40" s="15">
        <f>IF(ISERROR(VLOOKUP($B40,race11!$C:$I,7,FALSE)),0,VLOOKUP($B40,race11!$C:$I,7,FALSE))</f>
        <v>0</v>
      </c>
      <c r="P40" s="15">
        <f>IF(ISERROR(VLOOKUP($B40,race12!$C:$I,7,FALSE)),0,VLOOKUP($B40,race12!$C:$I,7,FALSE))</f>
        <v>14</v>
      </c>
      <c r="Q40" s="15">
        <f>IF(ISERROR(VLOOKUP($B40,race13!$C:$I,7,FALSE)),0,VLOOKUP($B40,race13!$C:$I,7,FALSE))</f>
        <v>50</v>
      </c>
      <c r="R40" s="15">
        <f>IF(ISERROR(VLOOKUP($B40,race14!$C:$I,7,FALSE)),0,VLOOKUP($B40,race14!$C:$I,7,FALSE))</f>
        <v>22</v>
      </c>
      <c r="S40" s="15">
        <f>IF(ISERROR(VLOOKUP($B40,race15!$C:$I,7,FALSE)),0,VLOOKUP($B40,race15!$C:$I,7,FALSE))</f>
        <v>32</v>
      </c>
      <c r="T40" s="54">
        <f t="shared" si="3"/>
        <v>10</v>
      </c>
    </row>
    <row r="41" spans="1:20" s="38" customFormat="1" ht="12.75">
      <c r="A41" s="55">
        <v>10</v>
      </c>
      <c r="B41" s="52" t="s">
        <v>8</v>
      </c>
      <c r="C41" s="19">
        <f>SUM(E41:S41)</f>
        <v>321</v>
      </c>
      <c r="D41" s="53" t="s">
        <v>25</v>
      </c>
      <c r="E41" s="40">
        <f>IF(ISERROR(VLOOKUP($B41,race1!$C:$I,7,FALSE)),0,VLOOKUP($B41,race1!$C:$I,7,FALSE))</f>
        <v>20</v>
      </c>
      <c r="F41" s="15">
        <f>IF(ISERROR(VLOOKUP($B41,race2!$C:$J,7,FALSE)),0,VLOOKUP($B41,race2!$C:$J,7,FALSE))</f>
        <v>0</v>
      </c>
      <c r="G41" s="15">
        <f>IF(ISERROR(VLOOKUP($B41,race3!$C:$I,7,FALSE)),0,VLOOKUP($B41,race3!$C:$I,7,FALSE))</f>
        <v>50</v>
      </c>
      <c r="H41" s="15">
        <f>IF(ISERROR(VLOOKUP($B41,race4!$C:$I,7,FALSE)),0,VLOOKUP($B41,race4!$C:$I,7,FALSE))</f>
        <v>45</v>
      </c>
      <c r="I41" s="15">
        <f>IF(ISERROR(VLOOKUP($B41,race5!$C:$I,7,FALSE)),0,VLOOKUP($B41,race5!$C:$I,7,FALSE))</f>
        <v>36</v>
      </c>
      <c r="J41" s="15">
        <f>IF(ISERROR(VLOOKUP($B41,race6!$C:$I,7,FALSE)),0,VLOOKUP($B41,race6!$C:$I,7,FALSE))</f>
        <v>32</v>
      </c>
      <c r="K41" s="15">
        <f>IF(ISERROR(VLOOKUP($B41,race7!$C:$I,7,FALSE)),0,VLOOKUP($B41,race7!$C:$I,7,FALSE))</f>
        <v>0</v>
      </c>
      <c r="L41" s="15">
        <f>IF(ISERROR(VLOOKUP($B41,race8!$C:$I,7,FALSE)),0,VLOOKUP($B41,race8!$C:$I,7,FALSE))</f>
        <v>40</v>
      </c>
      <c r="M41" s="15">
        <f>IF(ISERROR(VLOOKUP($B41,race9!$C:$I,7,FALSE)),0,VLOOKUP($B41,race9!$C:$I,7,FALSE))</f>
        <v>0</v>
      </c>
      <c r="N41" s="15">
        <f>IF(ISERROR(VLOOKUP($B41,race10!$C:$I,7,FALSE)),0,VLOOKUP($B41,race10!$C:$I,7,FALSE))</f>
        <v>0</v>
      </c>
      <c r="O41" s="15">
        <f>IF(ISERROR(VLOOKUP($B41,race11!$C:$I,7,FALSE)),0,VLOOKUP($B41,race11!$C:$I,7,FALSE))</f>
        <v>40</v>
      </c>
      <c r="P41" s="15">
        <f>IF(ISERROR(VLOOKUP($B41,race12!$C:$I,7,FALSE)),0,VLOOKUP($B41,race12!$C:$I,7,FALSE))</f>
        <v>22</v>
      </c>
      <c r="Q41" s="15">
        <f>IF(ISERROR(VLOOKUP($B41,race13!$C:$I,7,FALSE)),0,VLOOKUP($B41,race13!$C:$I,7,FALSE))</f>
        <v>36</v>
      </c>
      <c r="R41" s="15">
        <f>IF(ISERROR(VLOOKUP($B41,race14!$C:$I,7,FALSE)),0,VLOOKUP($B41,race14!$C:$I,7,FALSE))</f>
        <v>0</v>
      </c>
      <c r="S41" s="15">
        <f>IF(ISERROR(VLOOKUP($B41,race15!$C:$I,7,FALSE)),0,VLOOKUP($B41,race15!$C:$I,7,FALSE))</f>
        <v>0</v>
      </c>
      <c r="T41" s="54">
        <f t="shared" si="3"/>
        <v>9</v>
      </c>
    </row>
    <row r="42" spans="1:20" s="38" customFormat="1" ht="12.75">
      <c r="A42" s="55">
        <v>11</v>
      </c>
      <c r="B42" s="52" t="s">
        <v>81</v>
      </c>
      <c r="C42" s="19">
        <f>SUM(E42:S42)</f>
        <v>319</v>
      </c>
      <c r="D42" s="53" t="s">
        <v>25</v>
      </c>
      <c r="E42" s="40">
        <f>IF(ISERROR(VLOOKUP($B42,race1!$C:$I,7,FALSE)),0,VLOOKUP($B42,race1!$C:$I,7,FALSE))</f>
        <v>36</v>
      </c>
      <c r="F42" s="15">
        <f>IF(ISERROR(VLOOKUP($B42,race2!$C:$J,7,FALSE)),0,VLOOKUP($B42,race2!$C:$J,7,FALSE))</f>
        <v>0</v>
      </c>
      <c r="G42" s="15">
        <f>IF(ISERROR(VLOOKUP($B42,race3!$C:$I,7,FALSE)),0,VLOOKUP($B42,race3!$C:$I,7,FALSE))</f>
        <v>32</v>
      </c>
      <c r="H42" s="15">
        <f>IF(ISERROR(VLOOKUP($B42,race4!$C:$I,7,FALSE)),0,VLOOKUP($B42,race4!$C:$I,7,FALSE))</f>
        <v>40</v>
      </c>
      <c r="I42" s="15">
        <f>IF(ISERROR(VLOOKUP($B42,race5!$C:$I,7,FALSE)),0,VLOOKUP($B42,race5!$C:$I,7,FALSE))</f>
        <v>45</v>
      </c>
      <c r="J42" s="15">
        <f>IF(ISERROR(VLOOKUP($B42,race6!$C:$I,7,FALSE)),0,VLOOKUP($B42,race6!$C:$I,7,FALSE))</f>
        <v>0</v>
      </c>
      <c r="K42" s="15">
        <f>IF(ISERROR(VLOOKUP($B42,race7!$C:$I,7,FALSE)),0,VLOOKUP($B42,race7!$C:$I,7,FALSE))</f>
        <v>0</v>
      </c>
      <c r="L42" s="15">
        <f>IF(ISERROR(VLOOKUP($B42,race8!$C:$I,7,FALSE)),0,VLOOKUP($B42,race8!$C:$I,7,FALSE))</f>
        <v>0</v>
      </c>
      <c r="M42" s="15">
        <f>IF(ISERROR(VLOOKUP($B42,race9!$C:$I,7,FALSE)),0,VLOOKUP($B42,race9!$C:$I,7,FALSE))</f>
        <v>40</v>
      </c>
      <c r="N42" s="15">
        <f>IF(ISERROR(VLOOKUP($B42,race10!$C:$I,7,FALSE)),0,VLOOKUP($B42,race10!$C:$I,7,FALSE))</f>
        <v>45</v>
      </c>
      <c r="O42" s="15">
        <f>IF(ISERROR(VLOOKUP($B42,race11!$C:$I,7,FALSE)),0,VLOOKUP($B42,race11!$C:$I,7,FALSE))</f>
        <v>45</v>
      </c>
      <c r="P42" s="15">
        <f>IF(ISERROR(VLOOKUP($B42,race12!$C:$I,7,FALSE)),0,VLOOKUP($B42,race12!$C:$I,7,FALSE))</f>
        <v>36</v>
      </c>
      <c r="Q42" s="15">
        <f>IF(ISERROR(VLOOKUP($B42,race13!$C:$I,7,FALSE)),0,VLOOKUP($B42,race13!$C:$I,7,FALSE))</f>
        <v>0</v>
      </c>
      <c r="R42" s="15">
        <f>IF(ISERROR(VLOOKUP($B42,race14!$C:$I,7,FALSE)),0,VLOOKUP($B42,race14!$C:$I,7,FALSE))</f>
        <v>0</v>
      </c>
      <c r="S42" s="15">
        <f>IF(ISERROR(VLOOKUP($B42,race15!$C:$I,7,FALSE)),0,VLOOKUP($B42,race15!$C:$I,7,FALSE))</f>
        <v>0</v>
      </c>
      <c r="T42" s="54">
        <f t="shared" si="3"/>
        <v>8</v>
      </c>
    </row>
    <row r="43" spans="1:20" s="38" customFormat="1" ht="12.75">
      <c r="A43" s="55">
        <v>12</v>
      </c>
      <c r="B43" s="52" t="s">
        <v>9</v>
      </c>
      <c r="C43" s="19">
        <f>SUM(E43:S43)</f>
        <v>282</v>
      </c>
      <c r="D43" s="53" t="s">
        <v>25</v>
      </c>
      <c r="E43" s="40">
        <f>IF(ISERROR(VLOOKUP($B43,race1!$C:$I,7,FALSE)),0,VLOOKUP($B43,race1!$C:$I,7,FALSE))</f>
        <v>24</v>
      </c>
      <c r="F43" s="15">
        <f>IF(ISERROR(VLOOKUP($B43,race2!$C:$J,7,FALSE)),0,VLOOKUP($B43,race2!$C:$J,7,FALSE))</f>
        <v>0</v>
      </c>
      <c r="G43" s="15">
        <f>IF(ISERROR(VLOOKUP($B43,race3!$C:$I,7,FALSE)),0,VLOOKUP($B43,race3!$C:$I,7,FALSE))</f>
        <v>45</v>
      </c>
      <c r="H43" s="15">
        <f>IF(ISERROR(VLOOKUP($B43,race4!$C:$I,7,FALSE)),0,VLOOKUP($B43,race4!$C:$I,7,FALSE))</f>
        <v>50</v>
      </c>
      <c r="I43" s="15">
        <f>IF(ISERROR(VLOOKUP($B43,race5!$C:$I,7,FALSE)),0,VLOOKUP($B43,race5!$C:$I,7,FALSE))</f>
        <v>29</v>
      </c>
      <c r="J43" s="15">
        <f>IF(ISERROR(VLOOKUP($B43,race6!$C:$I,7,FALSE)),0,VLOOKUP($B43,race6!$C:$I,7,FALSE))</f>
        <v>0</v>
      </c>
      <c r="K43" s="15">
        <f>IF(ISERROR(VLOOKUP($B43,race7!$C:$I,7,FALSE)),0,VLOOKUP($B43,race7!$C:$I,7,FALSE))</f>
        <v>0</v>
      </c>
      <c r="L43" s="15">
        <f>IF(ISERROR(VLOOKUP($B43,race8!$C:$I,7,FALSE)),0,VLOOKUP($B43,race8!$C:$I,7,FALSE))</f>
        <v>0</v>
      </c>
      <c r="M43" s="15">
        <f>IF(ISERROR(VLOOKUP($B43,race9!$C:$I,7,FALSE)),0,VLOOKUP($B43,race9!$C:$I,7,FALSE))</f>
        <v>0</v>
      </c>
      <c r="N43" s="15">
        <f>IF(ISERROR(VLOOKUP($B43,race10!$C:$I,7,FALSE)),0,VLOOKUP($B43,race10!$C:$I,7,FALSE))</f>
        <v>0</v>
      </c>
      <c r="O43" s="15">
        <f>IF(ISERROR(VLOOKUP($B43,race11!$C:$I,7,FALSE)),0,VLOOKUP($B43,race11!$C:$I,7,FALSE))</f>
        <v>0</v>
      </c>
      <c r="P43" s="15">
        <f>IF(ISERROR(VLOOKUP($B43,race12!$C:$I,7,FALSE)),0,VLOOKUP($B43,race12!$C:$I,7,FALSE))</f>
        <v>29</v>
      </c>
      <c r="Q43" s="15">
        <f>IF(ISERROR(VLOOKUP($B43,race13!$C:$I,7,FALSE)),0,VLOOKUP($B43,race13!$C:$I,7,FALSE))</f>
        <v>45</v>
      </c>
      <c r="R43" s="15">
        <f>IF(ISERROR(VLOOKUP($B43,race14!$C:$I,7,FALSE)),0,VLOOKUP($B43,race14!$C:$I,7,FALSE))</f>
        <v>20</v>
      </c>
      <c r="S43" s="15">
        <f>IF(ISERROR(VLOOKUP($B43,race15!$C:$I,7,FALSE)),0,VLOOKUP($B43,race15!$C:$I,7,FALSE))</f>
        <v>40</v>
      </c>
      <c r="T43" s="54">
        <f t="shared" si="3"/>
        <v>8</v>
      </c>
    </row>
    <row r="44" spans="1:20" s="38" customFormat="1" ht="12.75">
      <c r="A44" s="55">
        <v>13</v>
      </c>
      <c r="B44" s="52" t="s">
        <v>53</v>
      </c>
      <c r="C44" s="19">
        <f>SUM(E44:S44)</f>
        <v>261</v>
      </c>
      <c r="D44" s="53" t="s">
        <v>25</v>
      </c>
      <c r="E44" s="40">
        <f>IF(ISERROR(VLOOKUP($B44,race1!$C:$I,7,FALSE)),0,VLOOKUP($B44,race1!$C:$I,7,FALSE))</f>
        <v>0</v>
      </c>
      <c r="F44" s="15">
        <f>IF(ISERROR(VLOOKUP($B44,race2!$C:$J,7,FALSE)),0,VLOOKUP($B44,race2!$C:$J,7,FALSE))</f>
        <v>0</v>
      </c>
      <c r="G44" s="15">
        <f>IF(ISERROR(VLOOKUP($B44,race3!$C:$I,7,FALSE)),0,VLOOKUP($B44,race3!$C:$I,7,FALSE))</f>
        <v>100</v>
      </c>
      <c r="H44" s="15">
        <f>IF(ISERROR(VLOOKUP($B44,race4!$C:$I,7,FALSE)),0,VLOOKUP($B44,race4!$C:$I,7,FALSE))</f>
        <v>1</v>
      </c>
      <c r="I44" s="15">
        <f>IF(ISERROR(VLOOKUP($B44,race5!$C:$I,7,FALSE)),0,VLOOKUP($B44,race5!$C:$I,7,FALSE))</f>
        <v>0</v>
      </c>
      <c r="J44" s="15">
        <f>IF(ISERROR(VLOOKUP($B44,race6!$C:$I,7,FALSE)),0,VLOOKUP($B44,race6!$C:$I,7,FALSE))</f>
        <v>0</v>
      </c>
      <c r="K44" s="15">
        <f>IF(ISERROR(VLOOKUP($B44,race7!$C:$I,7,FALSE)),0,VLOOKUP($B44,race7!$C:$I,7,FALSE))</f>
        <v>0</v>
      </c>
      <c r="L44" s="15">
        <f>IF(ISERROR(VLOOKUP($B44,race8!$C:$I,7,FALSE)),0,VLOOKUP($B44,race8!$C:$I,7,FALSE))</f>
        <v>0</v>
      </c>
      <c r="M44" s="15">
        <f>IF(ISERROR(VLOOKUP($B44,race9!$C:$I,7,FALSE)),0,VLOOKUP($B44,race9!$C:$I,7,FALSE))</f>
        <v>0</v>
      </c>
      <c r="N44" s="15">
        <f>IF(ISERROR(VLOOKUP($B44,race10!$C:$I,7,FALSE)),0,VLOOKUP($B44,race10!$C:$I,7,FALSE))</f>
        <v>0</v>
      </c>
      <c r="O44" s="15">
        <f>IF(ISERROR(VLOOKUP($B44,race11!$C:$I,7,FALSE)),0,VLOOKUP($B44,race11!$C:$I,7,FALSE))</f>
        <v>0</v>
      </c>
      <c r="P44" s="15">
        <f>IF(ISERROR(VLOOKUP($B44,race12!$C:$I,7,FALSE)),0,VLOOKUP($B44,race12!$C:$I,7,FALSE))</f>
        <v>0</v>
      </c>
      <c r="Q44" s="15">
        <f>IF(ISERROR(VLOOKUP($B44,race13!$C:$I,7,FALSE)),0,VLOOKUP($B44,race13!$C:$I,7,FALSE))</f>
        <v>0</v>
      </c>
      <c r="R44" s="15">
        <f>IF(ISERROR(VLOOKUP($B44,race14!$C:$I,7,FALSE)),0,VLOOKUP($B44,race14!$C:$I,7,FALSE))</f>
        <v>60</v>
      </c>
      <c r="S44" s="15">
        <f>IF(ISERROR(VLOOKUP($B44,race15!$C:$I,7,FALSE)),0,VLOOKUP($B44,race15!$C:$I,7,FALSE))</f>
        <v>100</v>
      </c>
      <c r="T44" s="54">
        <f t="shared" si="3"/>
        <v>4</v>
      </c>
    </row>
    <row r="45" spans="1:20" s="38" customFormat="1" ht="12.75">
      <c r="A45" s="55">
        <v>14</v>
      </c>
      <c r="B45" s="52" t="s">
        <v>6</v>
      </c>
      <c r="C45" s="19">
        <f>SUM(E45:S45)</f>
        <v>213</v>
      </c>
      <c r="D45" s="53" t="s">
        <v>25</v>
      </c>
      <c r="E45" s="40">
        <f>IF(ISERROR(VLOOKUP($B45,race1!$C:$I,7,FALSE)),0,VLOOKUP($B45,race1!$C:$I,7,FALSE))</f>
        <v>22</v>
      </c>
      <c r="F45" s="15">
        <f>IF(ISERROR(VLOOKUP($B45,race2!$C:$J,7,FALSE)),0,VLOOKUP($B45,race2!$C:$J,7,FALSE))</f>
        <v>0</v>
      </c>
      <c r="G45" s="15">
        <f>IF(ISERROR(VLOOKUP($B45,race3!$C:$I,7,FALSE)),0,VLOOKUP($B45,race3!$C:$I,7,FALSE))</f>
        <v>0</v>
      </c>
      <c r="H45" s="15">
        <f>IF(ISERROR(VLOOKUP($B45,race4!$C:$I,7,FALSE)),0,VLOOKUP($B45,race4!$C:$I,7,FALSE))</f>
        <v>24</v>
      </c>
      <c r="I45" s="15">
        <f>IF(ISERROR(VLOOKUP($B45,race5!$C:$I,7,FALSE)),0,VLOOKUP($B45,race5!$C:$I,7,FALSE))</f>
        <v>32</v>
      </c>
      <c r="J45" s="15">
        <f>IF(ISERROR(VLOOKUP($B45,race6!$C:$I,7,FALSE)),0,VLOOKUP($B45,race6!$C:$I,7,FALSE))</f>
        <v>45</v>
      </c>
      <c r="K45" s="15">
        <f>IF(ISERROR(VLOOKUP($B45,race7!$C:$I,7,FALSE)),0,VLOOKUP($B45,race7!$C:$I,7,FALSE))</f>
        <v>0</v>
      </c>
      <c r="L45" s="15">
        <f>IF(ISERROR(VLOOKUP($B45,race8!$C:$I,7,FALSE)),0,VLOOKUP($B45,race8!$C:$I,7,FALSE))</f>
        <v>36</v>
      </c>
      <c r="M45" s="15">
        <f>IF(ISERROR(VLOOKUP($B45,race9!$C:$I,7,FALSE)),0,VLOOKUP($B45,race9!$C:$I,7,FALSE))</f>
        <v>0</v>
      </c>
      <c r="N45" s="15">
        <f>IF(ISERROR(VLOOKUP($B45,race10!$C:$I,7,FALSE)),0,VLOOKUP($B45,race10!$C:$I,7,FALSE))</f>
        <v>0</v>
      </c>
      <c r="O45" s="15">
        <f>IF(ISERROR(VLOOKUP($B45,race11!$C:$I,7,FALSE)),0,VLOOKUP($B45,race11!$C:$I,7,FALSE))</f>
        <v>0</v>
      </c>
      <c r="P45" s="15">
        <f>IF(ISERROR(VLOOKUP($B45,race12!$C:$I,7,FALSE)),0,VLOOKUP($B45,race12!$C:$I,7,FALSE))</f>
        <v>0</v>
      </c>
      <c r="Q45" s="15">
        <f>IF(ISERROR(VLOOKUP($B45,race13!$C:$I,7,FALSE)),0,VLOOKUP($B45,race13!$C:$I,7,FALSE))</f>
        <v>0</v>
      </c>
      <c r="R45" s="15">
        <f>IF(ISERROR(VLOOKUP($B45,race14!$C:$I,7,FALSE)),0,VLOOKUP($B45,race14!$C:$I,7,FALSE))</f>
        <v>32</v>
      </c>
      <c r="S45" s="15">
        <f>IF(ISERROR(VLOOKUP($B45,race15!$C:$I,7,FALSE)),0,VLOOKUP($B45,race15!$C:$I,7,FALSE))</f>
        <v>22</v>
      </c>
      <c r="T45" s="54">
        <f t="shared" si="3"/>
        <v>7</v>
      </c>
    </row>
    <row r="46" spans="1:20" s="38" customFormat="1" ht="12.75">
      <c r="A46" s="55">
        <v>15</v>
      </c>
      <c r="B46" s="52" t="s">
        <v>80</v>
      </c>
      <c r="C46" s="19">
        <f>SUM(E46:S46)</f>
        <v>202</v>
      </c>
      <c r="D46" s="53" t="s">
        <v>25</v>
      </c>
      <c r="E46" s="40">
        <f>IF(ISERROR(VLOOKUP($B46,race1!$C:$I,7,FALSE)),0,VLOOKUP($B46,race1!$C:$I,7,FALSE))</f>
        <v>0</v>
      </c>
      <c r="F46" s="15">
        <f>IF(ISERROR(VLOOKUP($B46,race2!$C:$J,7,FALSE)),0,VLOOKUP($B46,race2!$C:$J,7,FALSE))</f>
        <v>0</v>
      </c>
      <c r="G46" s="15">
        <f>IF(ISERROR(VLOOKUP($B46,race3!$C:$I,7,FALSE)),0,VLOOKUP($B46,race3!$C:$I,7,FALSE))</f>
        <v>22</v>
      </c>
      <c r="H46" s="15">
        <f>IF(ISERROR(VLOOKUP($B46,race4!$C:$I,7,FALSE)),0,VLOOKUP($B46,race4!$C:$I,7,FALSE))</f>
        <v>0</v>
      </c>
      <c r="I46" s="15">
        <f>IF(ISERROR(VLOOKUP($B46,race5!$C:$I,7,FALSE)),0,VLOOKUP($B46,race5!$C:$I,7,FALSE))</f>
        <v>0</v>
      </c>
      <c r="J46" s="15">
        <f>IF(ISERROR(VLOOKUP($B46,race6!$C:$I,7,FALSE)),0,VLOOKUP($B46,race6!$C:$I,7,FALSE))</f>
        <v>26</v>
      </c>
      <c r="K46" s="15">
        <f>IF(ISERROR(VLOOKUP($B46,race7!$C:$I,7,FALSE)),0,VLOOKUP($B46,race7!$C:$I,7,FALSE))</f>
        <v>0</v>
      </c>
      <c r="L46" s="15">
        <f>IF(ISERROR(VLOOKUP($B46,race8!$C:$I,7,FALSE)),0,VLOOKUP($B46,race8!$C:$I,7,FALSE))</f>
        <v>26</v>
      </c>
      <c r="M46" s="15">
        <f>IF(ISERROR(VLOOKUP($B46,race9!$C:$I,7,FALSE)),0,VLOOKUP($B46,race9!$C:$I,7,FALSE))</f>
        <v>29</v>
      </c>
      <c r="N46" s="15">
        <f>IF(ISERROR(VLOOKUP($B46,race10!$C:$I,7,FALSE)),0,VLOOKUP($B46,race10!$C:$I,7,FALSE))</f>
        <v>29</v>
      </c>
      <c r="O46" s="15">
        <f>IF(ISERROR(VLOOKUP($B46,race11!$C:$I,7,FALSE)),0,VLOOKUP($B46,race11!$C:$I,7,FALSE))</f>
        <v>0</v>
      </c>
      <c r="P46" s="15">
        <f>IF(ISERROR(VLOOKUP($B46,race12!$C:$I,7,FALSE)),0,VLOOKUP($B46,race12!$C:$I,7,FALSE))</f>
        <v>20</v>
      </c>
      <c r="Q46" s="15">
        <f>IF(ISERROR(VLOOKUP($B46,race13!$C:$I,7,FALSE)),0,VLOOKUP($B46,race13!$C:$I,7,FALSE))</f>
        <v>0</v>
      </c>
      <c r="R46" s="15">
        <f>IF(ISERROR(VLOOKUP($B46,race14!$C:$I,7,FALSE)),0,VLOOKUP($B46,race14!$C:$I,7,FALSE))</f>
        <v>26</v>
      </c>
      <c r="S46" s="15">
        <f>IF(ISERROR(VLOOKUP($B46,race15!$C:$I,7,FALSE)),0,VLOOKUP($B46,race15!$C:$I,7,FALSE))</f>
        <v>24</v>
      </c>
      <c r="T46" s="54">
        <f t="shared" si="3"/>
        <v>8</v>
      </c>
    </row>
    <row r="47" spans="1:20" s="38" customFormat="1" ht="12.75">
      <c r="A47" s="55">
        <v>16</v>
      </c>
      <c r="B47" s="52" t="s">
        <v>43</v>
      </c>
      <c r="C47" s="19">
        <f>SUM(E47:S47)</f>
        <v>188</v>
      </c>
      <c r="D47" s="53" t="s">
        <v>25</v>
      </c>
      <c r="E47" s="40">
        <f>IF(ISERROR(VLOOKUP($B47,race1!$C:$I,7,FALSE)),0,VLOOKUP($B47,race1!$C:$I,7,FALSE))</f>
        <v>10</v>
      </c>
      <c r="F47" s="15">
        <f>IF(ISERROR(VLOOKUP($B47,race2!$C:$J,7,FALSE)),0,VLOOKUP($B47,race2!$C:$J,7,FALSE))</f>
        <v>0</v>
      </c>
      <c r="G47" s="15">
        <f>IF(ISERROR(VLOOKUP($B47,race3!$C:$I,7,FALSE)),0,VLOOKUP($B47,race3!$C:$I,7,FALSE))</f>
        <v>16</v>
      </c>
      <c r="H47" s="15">
        <f>IF(ISERROR(VLOOKUP($B47,race4!$C:$I,7,FALSE)),0,VLOOKUP($B47,race4!$C:$I,7,FALSE))</f>
        <v>18</v>
      </c>
      <c r="I47" s="15">
        <f>IF(ISERROR(VLOOKUP($B47,race5!$C:$I,7,FALSE)),0,VLOOKUP($B47,race5!$C:$I,7,FALSE))</f>
        <v>16</v>
      </c>
      <c r="J47" s="15">
        <f>IF(ISERROR(VLOOKUP($B47,race6!$C:$I,7,FALSE)),0,VLOOKUP($B47,race6!$C:$I,7,FALSE))</f>
        <v>16</v>
      </c>
      <c r="K47" s="15">
        <f>IF(ISERROR(VLOOKUP($B47,race7!$C:$I,7,FALSE)),0,VLOOKUP($B47,race7!$C:$I,7,FALSE))</f>
        <v>0</v>
      </c>
      <c r="L47" s="15">
        <f>IF(ISERROR(VLOOKUP($B47,race8!$C:$I,7,FALSE)),0,VLOOKUP($B47,race8!$C:$I,7,FALSE))</f>
        <v>22</v>
      </c>
      <c r="M47" s="15">
        <f>IF(ISERROR(VLOOKUP($B47,race9!$C:$I,7,FALSE)),0,VLOOKUP($B47,race9!$C:$I,7,FALSE))</f>
        <v>15</v>
      </c>
      <c r="N47" s="15">
        <f>IF(ISERROR(VLOOKUP($B47,race10!$C:$I,7,FALSE)),0,VLOOKUP($B47,race10!$C:$I,7,FALSE))</f>
        <v>24</v>
      </c>
      <c r="O47" s="15">
        <f>IF(ISERROR(VLOOKUP($B47,race11!$C:$I,7,FALSE)),0,VLOOKUP($B47,race11!$C:$I,7,FALSE))</f>
        <v>20</v>
      </c>
      <c r="P47" s="15">
        <f>IF(ISERROR(VLOOKUP($B47,race12!$C:$I,7,FALSE)),0,VLOOKUP($B47,race12!$C:$I,7,FALSE))</f>
        <v>5</v>
      </c>
      <c r="Q47" s="15">
        <f>IF(ISERROR(VLOOKUP($B47,race13!$C:$I,7,FALSE)),0,VLOOKUP($B47,race13!$C:$I,7,FALSE))</f>
        <v>0</v>
      </c>
      <c r="R47" s="15">
        <f>IF(ISERROR(VLOOKUP($B47,race14!$C:$I,7,FALSE)),0,VLOOKUP($B47,race14!$C:$I,7,FALSE))</f>
        <v>11</v>
      </c>
      <c r="S47" s="15">
        <f>IF(ISERROR(VLOOKUP($B47,race15!$C:$I,7,FALSE)),0,VLOOKUP($B47,race15!$C:$I,7,FALSE))</f>
        <v>15</v>
      </c>
      <c r="T47" s="54">
        <f t="shared" si="3"/>
        <v>12</v>
      </c>
    </row>
    <row r="48" spans="1:20" s="38" customFormat="1" ht="12.75">
      <c r="A48" s="55">
        <v>17</v>
      </c>
      <c r="B48" s="52" t="s">
        <v>40</v>
      </c>
      <c r="C48" s="19">
        <f>SUM(E48:S48)</f>
        <v>188</v>
      </c>
      <c r="D48" s="53" t="s">
        <v>25</v>
      </c>
      <c r="E48" s="40">
        <f>IF(ISERROR(VLOOKUP($B48,race1!$C:$I,7,FALSE)),0,VLOOKUP($B48,race1!$C:$I,7,FALSE))</f>
        <v>9</v>
      </c>
      <c r="F48" s="15">
        <f>IF(ISERROR(VLOOKUP($B48,race2!$C:$J,7,FALSE)),0,VLOOKUP($B48,race2!$C:$J,7,FALSE))</f>
        <v>0</v>
      </c>
      <c r="G48" s="15">
        <f>IF(ISERROR(VLOOKUP($B48,race3!$C:$I,7,FALSE)),0,VLOOKUP($B48,race3!$C:$I,7,FALSE))</f>
        <v>15</v>
      </c>
      <c r="H48" s="15">
        <f>IF(ISERROR(VLOOKUP($B48,race4!$C:$I,7,FALSE)),0,VLOOKUP($B48,race4!$C:$I,7,FALSE))</f>
        <v>15</v>
      </c>
      <c r="I48" s="15">
        <f>IF(ISERROR(VLOOKUP($B48,race5!$C:$I,7,FALSE)),0,VLOOKUP($B48,race5!$C:$I,7,FALSE))</f>
        <v>20</v>
      </c>
      <c r="J48" s="15">
        <f>IF(ISERROR(VLOOKUP($B48,race6!$C:$I,7,FALSE)),0,VLOOKUP($B48,race6!$C:$I,7,FALSE))</f>
        <v>24</v>
      </c>
      <c r="K48" s="15">
        <f>IF(ISERROR(VLOOKUP($B48,race7!$C:$I,7,FALSE)),0,VLOOKUP($B48,race7!$C:$I,7,FALSE))</f>
        <v>0</v>
      </c>
      <c r="L48" s="15">
        <f>IF(ISERROR(VLOOKUP($B48,race8!$C:$I,7,FALSE)),0,VLOOKUP($B48,race8!$C:$I,7,FALSE))</f>
        <v>24</v>
      </c>
      <c r="M48" s="15">
        <f>IF(ISERROR(VLOOKUP($B48,race9!$C:$I,7,FALSE)),0,VLOOKUP($B48,race9!$C:$I,7,FALSE))</f>
        <v>20</v>
      </c>
      <c r="N48" s="15">
        <f>IF(ISERROR(VLOOKUP($B48,race10!$C:$I,7,FALSE)),0,VLOOKUP($B48,race10!$C:$I,7,FALSE))</f>
        <v>0</v>
      </c>
      <c r="O48" s="15">
        <f>IF(ISERROR(VLOOKUP($B48,race11!$C:$I,7,FALSE)),0,VLOOKUP($B48,race11!$C:$I,7,FALSE))</f>
        <v>0</v>
      </c>
      <c r="P48" s="15">
        <f>IF(ISERROR(VLOOKUP($B48,race12!$C:$I,7,FALSE)),0,VLOOKUP($B48,race12!$C:$I,7,FALSE))</f>
        <v>11</v>
      </c>
      <c r="Q48" s="15">
        <f>IF(ISERROR(VLOOKUP($B48,race13!$C:$I,7,FALSE)),0,VLOOKUP($B48,race13!$C:$I,7,FALSE))</f>
        <v>20</v>
      </c>
      <c r="R48" s="15">
        <f>IF(ISERROR(VLOOKUP($B48,race14!$C:$I,7,FALSE)),0,VLOOKUP($B48,race14!$C:$I,7,FALSE))</f>
        <v>14</v>
      </c>
      <c r="S48" s="15">
        <f>IF(ISERROR(VLOOKUP($B48,race15!$C:$I,7,FALSE)),0,VLOOKUP($B48,race15!$C:$I,7,FALSE))</f>
        <v>16</v>
      </c>
      <c r="T48" s="54">
        <f t="shared" si="3"/>
        <v>11</v>
      </c>
    </row>
    <row r="49" spans="1:20" s="38" customFormat="1" ht="12.75">
      <c r="A49" s="55">
        <v>18</v>
      </c>
      <c r="B49" s="52" t="s">
        <v>58</v>
      </c>
      <c r="C49" s="19">
        <f>SUM(E49:S49)</f>
        <v>149</v>
      </c>
      <c r="D49" s="53" t="s">
        <v>25</v>
      </c>
      <c r="E49" s="40">
        <f>IF(ISERROR(VLOOKUP($B49,race1!$C:$I,7,FALSE)),0,VLOOKUP($B49,race1!$C:$I,7,FALSE))</f>
        <v>16</v>
      </c>
      <c r="F49" s="15">
        <f>IF(ISERROR(VLOOKUP($B49,race2!$C:$J,7,FALSE)),0,VLOOKUP($B49,race2!$C:$J,7,FALSE))</f>
        <v>0</v>
      </c>
      <c r="G49" s="15">
        <f>IF(ISERROR(VLOOKUP($B49,race3!$C:$I,7,FALSE)),0,VLOOKUP($B49,race3!$C:$I,7,FALSE))</f>
        <v>26</v>
      </c>
      <c r="H49" s="15">
        <f>IF(ISERROR(VLOOKUP($B49,race4!$C:$I,7,FALSE)),0,VLOOKUP($B49,race4!$C:$I,7,FALSE))</f>
        <v>26</v>
      </c>
      <c r="I49" s="15">
        <f>IF(ISERROR(VLOOKUP($B49,race5!$C:$I,7,FALSE)),0,VLOOKUP($B49,race5!$C:$I,7,FALSE))</f>
        <v>0</v>
      </c>
      <c r="J49" s="15">
        <f>IF(ISERROR(VLOOKUP($B49,race6!$C:$I,7,FALSE)),0,VLOOKUP($B49,race6!$C:$I,7,FALSE))</f>
        <v>0</v>
      </c>
      <c r="K49" s="15">
        <f>IF(ISERROR(VLOOKUP($B49,race7!$C:$I,7,FALSE)),0,VLOOKUP($B49,race7!$C:$I,7,FALSE))</f>
        <v>0</v>
      </c>
      <c r="L49" s="15">
        <f>IF(ISERROR(VLOOKUP($B49,race8!$C:$I,7,FALSE)),0,VLOOKUP($B49,race8!$C:$I,7,FALSE))</f>
        <v>0</v>
      </c>
      <c r="M49" s="15">
        <f>IF(ISERROR(VLOOKUP($B49,race9!$C:$I,7,FALSE)),0,VLOOKUP($B49,race9!$C:$I,7,FALSE))</f>
        <v>0</v>
      </c>
      <c r="N49" s="15">
        <f>IF(ISERROR(VLOOKUP($B49,race10!$C:$I,7,FALSE)),0,VLOOKUP($B49,race10!$C:$I,7,FALSE))</f>
        <v>0</v>
      </c>
      <c r="O49" s="15">
        <f>IF(ISERROR(VLOOKUP($B49,race11!$C:$I,7,FALSE)),0,VLOOKUP($B49,race11!$C:$I,7,FALSE))</f>
        <v>0</v>
      </c>
      <c r="P49" s="15">
        <f>IF(ISERROR(VLOOKUP($B49,race12!$C:$I,7,FALSE)),0,VLOOKUP($B49,race12!$C:$I,7,FALSE))</f>
        <v>18</v>
      </c>
      <c r="Q49" s="15">
        <f>IF(ISERROR(VLOOKUP($B49,race13!$C:$I,7,FALSE)),0,VLOOKUP($B49,race13!$C:$I,7,FALSE))</f>
        <v>24</v>
      </c>
      <c r="R49" s="15">
        <f>IF(ISERROR(VLOOKUP($B49,race14!$C:$I,7,FALSE)),0,VLOOKUP($B49,race14!$C:$I,7,FALSE))</f>
        <v>13</v>
      </c>
      <c r="S49" s="15">
        <f>IF(ISERROR(VLOOKUP($B49,race15!$C:$I,7,FALSE)),0,VLOOKUP($B49,race15!$C:$I,7,FALSE))</f>
        <v>26</v>
      </c>
      <c r="T49" s="54">
        <f t="shared" si="3"/>
        <v>7</v>
      </c>
    </row>
    <row r="50" spans="1:20" s="38" customFormat="1" ht="12.75">
      <c r="A50" s="55">
        <v>19</v>
      </c>
      <c r="B50" s="52" t="s">
        <v>65</v>
      </c>
      <c r="C50" s="19">
        <f>SUM(E50:S50)</f>
        <v>145</v>
      </c>
      <c r="D50" s="53" t="s">
        <v>25</v>
      </c>
      <c r="E50" s="40">
        <f>IF(ISERROR(VLOOKUP($B50,race1!$C:$I,7,FALSE)),0,VLOOKUP($B50,race1!$C:$I,7,FALSE))</f>
        <v>100</v>
      </c>
      <c r="F50" s="15">
        <f>IF(ISERROR(VLOOKUP($B50,race2!$C:$J,7,FALSE)),0,VLOOKUP($B50,race2!$C:$J,7,FALSE))</f>
        <v>0</v>
      </c>
      <c r="G50" s="15">
        <f>IF(ISERROR(VLOOKUP($B50,race3!$C:$I,7,FALSE)),0,VLOOKUP($B50,race3!$C:$I,7,FALSE))</f>
        <v>0</v>
      </c>
      <c r="H50" s="15">
        <f>IF(ISERROR(VLOOKUP($B50,race4!$C:$I,7,FALSE)),0,VLOOKUP($B50,race4!$C:$I,7,FALSE))</f>
        <v>0</v>
      </c>
      <c r="I50" s="15">
        <f>IF(ISERROR(VLOOKUP($B50,race5!$C:$I,7,FALSE)),0,VLOOKUP($B50,race5!$C:$I,7,FALSE))</f>
        <v>0</v>
      </c>
      <c r="J50" s="15">
        <f>IF(ISERROR(VLOOKUP($B50,race6!$C:$I,7,FALSE)),0,VLOOKUP($B50,race6!$C:$I,7,FALSE))</f>
        <v>0</v>
      </c>
      <c r="K50" s="15">
        <f>IF(ISERROR(VLOOKUP($B50,race7!$C:$I,7,FALSE)),0,VLOOKUP($B50,race7!$C:$I,7,FALSE))</f>
        <v>0</v>
      </c>
      <c r="L50" s="15">
        <f>IF(ISERROR(VLOOKUP($B50,race8!$C:$I,7,FALSE)),0,VLOOKUP($B50,race8!$C:$I,7,FALSE))</f>
        <v>0</v>
      </c>
      <c r="M50" s="15">
        <f>IF(ISERROR(VLOOKUP($B50,race9!$C:$I,7,FALSE)),0,VLOOKUP($B50,race9!$C:$I,7,FALSE))</f>
        <v>0</v>
      </c>
      <c r="N50" s="15">
        <f>IF(ISERROR(VLOOKUP($B50,race10!$C:$I,7,FALSE)),0,VLOOKUP($B50,race10!$C:$I,7,FALSE))</f>
        <v>0</v>
      </c>
      <c r="O50" s="15">
        <f>IF(ISERROR(VLOOKUP($B50,race11!$C:$I,7,FALSE)),0,VLOOKUP($B50,race11!$C:$I,7,FALSE))</f>
        <v>0</v>
      </c>
      <c r="P50" s="15">
        <f>IF(ISERROR(VLOOKUP($B50,race12!$C:$I,7,FALSE)),0,VLOOKUP($B50,race12!$C:$I,7,FALSE))</f>
        <v>0</v>
      </c>
      <c r="Q50" s="15">
        <f>IF(ISERROR(VLOOKUP($B50,race13!$C:$I,7,FALSE)),0,VLOOKUP($B50,race13!$C:$I,7,FALSE))</f>
        <v>0</v>
      </c>
      <c r="R50" s="15">
        <f>IF(ISERROR(VLOOKUP($B50,race14!$C:$I,7,FALSE)),0,VLOOKUP($B50,race14!$C:$I,7,FALSE))</f>
        <v>45</v>
      </c>
      <c r="S50" s="15">
        <f>IF(ISERROR(VLOOKUP($B50,race15!$C:$I,7,FALSE)),0,VLOOKUP($B50,race15!$C:$I,7,FALSE))</f>
        <v>0</v>
      </c>
      <c r="T50" s="54">
        <f t="shared" si="3"/>
        <v>2</v>
      </c>
    </row>
    <row r="51" spans="1:20" s="38" customFormat="1" ht="12.75">
      <c r="A51" s="55">
        <v>20</v>
      </c>
      <c r="B51" s="52" t="s">
        <v>14</v>
      </c>
      <c r="C51" s="19">
        <f>SUM(E51:S51)</f>
        <v>141</v>
      </c>
      <c r="D51" s="53" t="s">
        <v>25</v>
      </c>
      <c r="E51" s="40">
        <f>IF(ISERROR(VLOOKUP($B51,race1!$C:$I,7,FALSE)),0,VLOOKUP($B51,race1!$C:$I,7,FALSE))</f>
        <v>0</v>
      </c>
      <c r="F51" s="15">
        <f>IF(ISERROR(VLOOKUP($B51,race2!$C:$J,7,FALSE)),0,VLOOKUP($B51,race2!$C:$J,7,FALSE))</f>
        <v>0</v>
      </c>
      <c r="G51" s="15">
        <f>IF(ISERROR(VLOOKUP($B51,race3!$C:$I,7,FALSE)),0,VLOOKUP($B51,race3!$C:$I,7,FALSE))</f>
        <v>0</v>
      </c>
      <c r="H51" s="15">
        <f>IF(ISERROR(VLOOKUP($B51,race4!$C:$I,7,FALSE)),0,VLOOKUP($B51,race4!$C:$I,7,FALSE))</f>
        <v>1</v>
      </c>
      <c r="I51" s="15">
        <f>IF(ISERROR(VLOOKUP($B51,race5!$C:$I,7,FALSE)),0,VLOOKUP($B51,race5!$C:$I,7,FALSE))</f>
        <v>0</v>
      </c>
      <c r="J51" s="15">
        <f>IF(ISERROR(VLOOKUP($B51,race6!$C:$I,7,FALSE)),0,VLOOKUP($B51,race6!$C:$I,7,FALSE))</f>
        <v>0</v>
      </c>
      <c r="K51" s="15">
        <f>IF(ISERROR(VLOOKUP($B51,race7!$C:$I,7,FALSE)),0,VLOOKUP($B51,race7!$C:$I,7,FALSE))</f>
        <v>0</v>
      </c>
      <c r="L51" s="15">
        <f>IF(ISERROR(VLOOKUP($B51,race8!$C:$I,7,FALSE)),0,VLOOKUP($B51,race8!$C:$I,7,FALSE))</f>
        <v>0</v>
      </c>
      <c r="M51" s="15">
        <f>IF(ISERROR(VLOOKUP($B51,race9!$C:$I,7,FALSE)),0,VLOOKUP($B51,race9!$C:$I,7,FALSE))</f>
        <v>45</v>
      </c>
      <c r="N51" s="15">
        <f>IF(ISERROR(VLOOKUP($B51,race10!$C:$I,7,FALSE)),0,VLOOKUP($B51,race10!$C:$I,7,FALSE))</f>
        <v>0</v>
      </c>
      <c r="O51" s="15">
        <f>IF(ISERROR(VLOOKUP($B51,race11!$C:$I,7,FALSE)),0,VLOOKUP($B51,race11!$C:$I,7,FALSE))</f>
        <v>0</v>
      </c>
      <c r="P51" s="15">
        <f>IF(ISERROR(VLOOKUP($B51,race12!$C:$I,7,FALSE)),0,VLOOKUP($B51,race12!$C:$I,7,FALSE))</f>
        <v>0</v>
      </c>
      <c r="Q51" s="15">
        <f>IF(ISERROR(VLOOKUP($B51,race13!$C:$I,7,FALSE)),0,VLOOKUP($B51,race13!$C:$I,7,FALSE))</f>
        <v>0</v>
      </c>
      <c r="R51" s="15">
        <f>IF(ISERROR(VLOOKUP($B51,race14!$C:$I,7,FALSE)),0,VLOOKUP($B51,race14!$C:$I,7,FALSE))</f>
        <v>50</v>
      </c>
      <c r="S51" s="15">
        <f>IF(ISERROR(VLOOKUP($B51,race15!$C:$I,7,FALSE)),0,VLOOKUP($B51,race15!$C:$I,7,FALSE))</f>
        <v>45</v>
      </c>
      <c r="T51" s="54">
        <f t="shared" si="3"/>
        <v>4</v>
      </c>
    </row>
    <row r="52" spans="1:20" s="38" customFormat="1" ht="12.75">
      <c r="A52" s="55">
        <v>21</v>
      </c>
      <c r="B52" s="52" t="s">
        <v>13</v>
      </c>
      <c r="C52" s="19">
        <f>SUM(E52:S52)</f>
        <v>135</v>
      </c>
      <c r="D52" s="53" t="s">
        <v>25</v>
      </c>
      <c r="E52" s="40">
        <f>IF(ISERROR(VLOOKUP($B52,race1!$C:$I,7,FALSE)),0,VLOOKUP($B52,race1!$C:$I,7,FALSE))</f>
        <v>8</v>
      </c>
      <c r="F52" s="15">
        <f>IF(ISERROR(VLOOKUP($B52,race2!$C:$J,7,FALSE)),0,VLOOKUP($B52,race2!$C:$J,7,FALSE))</f>
        <v>0</v>
      </c>
      <c r="G52" s="15">
        <f>IF(ISERROR(VLOOKUP($B52,race3!$C:$I,7,FALSE)),0,VLOOKUP($B52,race3!$C:$I,7,FALSE))</f>
        <v>12</v>
      </c>
      <c r="H52" s="15">
        <f>IF(ISERROR(VLOOKUP($B52,race4!$C:$I,7,FALSE)),0,VLOOKUP($B52,race4!$C:$I,7,FALSE))</f>
        <v>20</v>
      </c>
      <c r="I52" s="15">
        <f>IF(ISERROR(VLOOKUP($B52,race5!$C:$I,7,FALSE)),0,VLOOKUP($B52,race5!$C:$I,7,FALSE))</f>
        <v>0</v>
      </c>
      <c r="J52" s="15">
        <f>IF(ISERROR(VLOOKUP($B52,race6!$C:$I,7,FALSE)),0,VLOOKUP($B52,race6!$C:$I,7,FALSE))</f>
        <v>20</v>
      </c>
      <c r="K52" s="15">
        <f>IF(ISERROR(VLOOKUP($B52,race7!$C:$I,7,FALSE)),0,VLOOKUP($B52,race7!$C:$I,7,FALSE))</f>
        <v>0</v>
      </c>
      <c r="L52" s="15">
        <f>IF(ISERROR(VLOOKUP($B52,race8!$C:$I,7,FALSE)),0,VLOOKUP($B52,race8!$C:$I,7,FALSE))</f>
        <v>16</v>
      </c>
      <c r="M52" s="15">
        <f>IF(ISERROR(VLOOKUP($B52,race9!$C:$I,7,FALSE)),0,VLOOKUP($B52,race9!$C:$I,7,FALSE))</f>
        <v>12</v>
      </c>
      <c r="N52" s="15">
        <f>IF(ISERROR(VLOOKUP($B52,race10!$C:$I,7,FALSE)),0,VLOOKUP($B52,race10!$C:$I,7,FALSE))</f>
        <v>0</v>
      </c>
      <c r="O52" s="15">
        <f>IF(ISERROR(VLOOKUP($B52,race11!$C:$I,7,FALSE)),0,VLOOKUP($B52,race11!$C:$I,7,FALSE))</f>
        <v>26</v>
      </c>
      <c r="P52" s="15">
        <f>IF(ISERROR(VLOOKUP($B52,race12!$C:$I,7,FALSE)),0,VLOOKUP($B52,race12!$C:$I,7,FALSE))</f>
        <v>10</v>
      </c>
      <c r="Q52" s="15">
        <f>IF(ISERROR(VLOOKUP($B52,race13!$C:$I,7,FALSE)),0,VLOOKUP($B52,race13!$C:$I,7,FALSE))</f>
        <v>11</v>
      </c>
      <c r="R52" s="15">
        <f>IF(ISERROR(VLOOKUP($B52,race14!$C:$I,7,FALSE)),0,VLOOKUP($B52,race14!$C:$I,7,FALSE))</f>
        <v>0</v>
      </c>
      <c r="S52" s="15">
        <f>IF(ISERROR(VLOOKUP($B52,race15!$C:$I,7,FALSE)),0,VLOOKUP($B52,race15!$C:$I,7,FALSE))</f>
        <v>0</v>
      </c>
      <c r="T52" s="54">
        <f t="shared" si="3"/>
        <v>9</v>
      </c>
    </row>
    <row r="53" spans="1:20" s="38" customFormat="1" ht="12.75">
      <c r="A53" s="55">
        <v>22</v>
      </c>
      <c r="B53" s="52" t="s">
        <v>5</v>
      </c>
      <c r="C53" s="19">
        <f>SUM(E53:S53)</f>
        <v>123</v>
      </c>
      <c r="D53" s="53" t="s">
        <v>25</v>
      </c>
      <c r="E53" s="40">
        <f>IF(ISERROR(VLOOKUP($B53,race1!$C:$I,7,FALSE)),0,VLOOKUP($B53,race1!$C:$I,7,FALSE))</f>
        <v>3</v>
      </c>
      <c r="F53" s="15">
        <f>IF(ISERROR(VLOOKUP($B53,race2!$C:$J,7,FALSE)),0,VLOOKUP($B53,race2!$C:$J,7,FALSE))</f>
        <v>0</v>
      </c>
      <c r="G53" s="15">
        <f>IF(ISERROR(VLOOKUP($B53,race3!$C:$I,7,FALSE)),0,VLOOKUP($B53,race3!$C:$I,7,FALSE))</f>
        <v>9</v>
      </c>
      <c r="H53" s="15">
        <f>IF(ISERROR(VLOOKUP($B53,race4!$C:$I,7,FALSE)),0,VLOOKUP($B53,race4!$C:$I,7,FALSE))</f>
        <v>11</v>
      </c>
      <c r="I53" s="15">
        <f>IF(ISERROR(VLOOKUP($B53,race5!$C:$I,7,FALSE)),0,VLOOKUP($B53,race5!$C:$I,7,FALSE))</f>
        <v>15</v>
      </c>
      <c r="J53" s="15">
        <f>IF(ISERROR(VLOOKUP($B53,race6!$C:$I,7,FALSE)),0,VLOOKUP($B53,race6!$C:$I,7,FALSE))</f>
        <v>15</v>
      </c>
      <c r="K53" s="15">
        <f>IF(ISERROR(VLOOKUP($B53,race7!$C:$I,7,FALSE)),0,VLOOKUP($B53,race7!$C:$I,7,FALSE))</f>
        <v>0</v>
      </c>
      <c r="L53" s="15">
        <f>IF(ISERROR(VLOOKUP($B53,race8!$C:$I,7,FALSE)),0,VLOOKUP($B53,race8!$C:$I,7,FALSE))</f>
        <v>0</v>
      </c>
      <c r="M53" s="15">
        <f>IF(ISERROR(VLOOKUP($B53,race9!$C:$I,7,FALSE)),0,VLOOKUP($B53,race9!$C:$I,7,FALSE))</f>
        <v>0</v>
      </c>
      <c r="N53" s="15">
        <f>IF(ISERROR(VLOOKUP($B53,race10!$C:$I,7,FALSE)),0,VLOOKUP($B53,race10!$C:$I,7,FALSE))</f>
        <v>18</v>
      </c>
      <c r="O53" s="15">
        <f>IF(ISERROR(VLOOKUP($B53,race11!$C:$I,7,FALSE)),0,VLOOKUP($B53,race11!$C:$I,7,FALSE))</f>
        <v>13</v>
      </c>
      <c r="P53" s="15">
        <f>IF(ISERROR(VLOOKUP($B53,race12!$C:$I,7,FALSE)),0,VLOOKUP($B53,race12!$C:$I,7,FALSE))</f>
        <v>4</v>
      </c>
      <c r="Q53" s="15">
        <f>IF(ISERROR(VLOOKUP($B53,race13!$C:$I,7,FALSE)),0,VLOOKUP($B53,race13!$C:$I,7,FALSE))</f>
        <v>14</v>
      </c>
      <c r="R53" s="15">
        <f>IF(ISERROR(VLOOKUP($B53,race14!$C:$I,7,FALSE)),0,VLOOKUP($B53,race14!$C:$I,7,FALSE))</f>
        <v>10</v>
      </c>
      <c r="S53" s="15">
        <f>IF(ISERROR(VLOOKUP($B53,race15!$C:$I,7,FALSE)),0,VLOOKUP($B53,race15!$C:$I,7,FALSE))</f>
        <v>11</v>
      </c>
      <c r="T53" s="54">
        <f t="shared" si="3"/>
        <v>11</v>
      </c>
    </row>
    <row r="54" spans="1:20" s="38" customFormat="1" ht="12.75">
      <c r="A54" s="55">
        <v>23</v>
      </c>
      <c r="B54" s="52" t="s">
        <v>15</v>
      </c>
      <c r="C54" s="19">
        <f>SUM(E54:S54)</f>
        <v>122</v>
      </c>
      <c r="D54" s="53" t="s">
        <v>25</v>
      </c>
      <c r="E54" s="40">
        <f>IF(ISERROR(VLOOKUP($B54,race1!$C:$I,7,FALSE)),0,VLOOKUP($B54,race1!$C:$I,7,FALSE))</f>
        <v>0</v>
      </c>
      <c r="F54" s="15">
        <f>IF(ISERROR(VLOOKUP($B54,race2!$C:$J,7,FALSE)),0,VLOOKUP($B54,race2!$C:$J,7,FALSE))</f>
        <v>0</v>
      </c>
      <c r="G54" s="15">
        <f>IF(ISERROR(VLOOKUP($B54,race3!$C:$I,7,FALSE)),0,VLOOKUP($B54,race3!$C:$I,7,FALSE))</f>
        <v>18</v>
      </c>
      <c r="H54" s="15">
        <f>IF(ISERROR(VLOOKUP($B54,race4!$C:$I,7,FALSE)),0,VLOOKUP($B54,race4!$C:$I,7,FALSE))</f>
        <v>12</v>
      </c>
      <c r="I54" s="15">
        <f>IF(ISERROR(VLOOKUP($B54,race5!$C:$I,7,FALSE)),0,VLOOKUP($B54,race5!$C:$I,7,FALSE))</f>
        <v>0</v>
      </c>
      <c r="J54" s="15">
        <f>IF(ISERROR(VLOOKUP($B54,race6!$C:$I,7,FALSE)),0,VLOOKUP($B54,race6!$C:$I,7,FALSE))</f>
        <v>14</v>
      </c>
      <c r="K54" s="15">
        <f>IF(ISERROR(VLOOKUP($B54,race7!$C:$I,7,FALSE)),0,VLOOKUP($B54,race7!$C:$I,7,FALSE))</f>
        <v>0</v>
      </c>
      <c r="L54" s="15">
        <f>IF(ISERROR(VLOOKUP($B54,race8!$C:$I,7,FALSE)),0,VLOOKUP($B54,race8!$C:$I,7,FALSE))</f>
        <v>0</v>
      </c>
      <c r="M54" s="15">
        <f>IF(ISERROR(VLOOKUP($B54,race9!$C:$I,7,FALSE)),0,VLOOKUP($B54,race9!$C:$I,7,FALSE))</f>
        <v>11</v>
      </c>
      <c r="N54" s="15">
        <f>IF(ISERROR(VLOOKUP($B54,race10!$C:$I,7,FALSE)),0,VLOOKUP($B54,race10!$C:$I,7,FALSE))</f>
        <v>0</v>
      </c>
      <c r="O54" s="15">
        <f>IF(ISERROR(VLOOKUP($B54,race11!$C:$I,7,FALSE)),0,VLOOKUP($B54,race11!$C:$I,7,FALSE))</f>
        <v>18</v>
      </c>
      <c r="P54" s="15">
        <f>IF(ISERROR(VLOOKUP($B54,race12!$C:$I,7,FALSE)),0,VLOOKUP($B54,race12!$C:$I,7,FALSE))</f>
        <v>1</v>
      </c>
      <c r="Q54" s="15">
        <f>IF(ISERROR(VLOOKUP($B54,race13!$C:$I,7,FALSE)),0,VLOOKUP($B54,race13!$C:$I,7,FALSE))</f>
        <v>18</v>
      </c>
      <c r="R54" s="15">
        <f>IF(ISERROR(VLOOKUP($B54,race14!$C:$I,7,FALSE)),0,VLOOKUP($B54,race14!$C:$I,7,FALSE))</f>
        <v>12</v>
      </c>
      <c r="S54" s="15">
        <f>IF(ISERROR(VLOOKUP($B54,race15!$C:$I,7,FALSE)),0,VLOOKUP($B54,race15!$C:$I,7,FALSE))</f>
        <v>18</v>
      </c>
      <c r="T54" s="54">
        <f t="shared" si="3"/>
        <v>9</v>
      </c>
    </row>
    <row r="55" spans="1:20" s="38" customFormat="1" ht="12.75">
      <c r="A55" s="55">
        <v>24</v>
      </c>
      <c r="B55" s="52" t="s">
        <v>115</v>
      </c>
      <c r="C55" s="19">
        <f>SUM(E55:S55)</f>
        <v>121</v>
      </c>
      <c r="D55" s="53" t="s">
        <v>25</v>
      </c>
      <c r="E55" s="40">
        <f>IF(ISERROR(VLOOKUP($B55,race1!$C:$I,7,FALSE)),0,VLOOKUP($B55,race1!$C:$I,7,FALSE))</f>
        <v>11</v>
      </c>
      <c r="F55" s="15">
        <f>IF(ISERROR(VLOOKUP($B55,race2!$C:$J,7,FALSE)),0,VLOOKUP($B55,race2!$C:$J,7,FALSE))</f>
        <v>0</v>
      </c>
      <c r="G55" s="15">
        <f>IF(ISERROR(VLOOKUP($B55,race3!$C:$I,7,FALSE)),0,VLOOKUP($B55,race3!$C:$I,7,FALSE))</f>
        <v>6</v>
      </c>
      <c r="H55" s="15">
        <f>IF(ISERROR(VLOOKUP($B55,race4!$C:$I,7,FALSE)),0,VLOOKUP($B55,race4!$C:$I,7,FALSE))</f>
        <v>16</v>
      </c>
      <c r="I55" s="15">
        <f>IF(ISERROR(VLOOKUP($B55,race5!$C:$I,7,FALSE)),0,VLOOKUP($B55,race5!$C:$I,7,FALSE))</f>
        <v>22</v>
      </c>
      <c r="J55" s="15">
        <f>IF(ISERROR(VLOOKUP($B55,race6!$C:$I,7,FALSE)),0,VLOOKUP($B55,race6!$C:$I,7,FALSE))</f>
        <v>0</v>
      </c>
      <c r="K55" s="15">
        <f>IF(ISERROR(VLOOKUP($B55,race7!$C:$I,7,FALSE)),0,VLOOKUP($B55,race7!$C:$I,7,FALSE))</f>
        <v>0</v>
      </c>
      <c r="L55" s="15">
        <f>IF(ISERROR(VLOOKUP($B55,race8!$C:$I,7,FALSE)),0,VLOOKUP($B55,race8!$C:$I,7,FALSE))</f>
        <v>0</v>
      </c>
      <c r="M55" s="15">
        <f>IF(ISERROR(VLOOKUP($B55,race9!$C:$I,7,FALSE)),0,VLOOKUP($B55,race9!$C:$I,7,FALSE))</f>
        <v>0</v>
      </c>
      <c r="N55" s="15">
        <f>IF(ISERROR(VLOOKUP($B55,race10!$C:$I,7,FALSE)),0,VLOOKUP($B55,race10!$C:$I,7,FALSE))</f>
        <v>0</v>
      </c>
      <c r="O55" s="15">
        <f>IF(ISERROR(VLOOKUP($B55,race11!$C:$I,7,FALSE)),0,VLOOKUP($B55,race11!$C:$I,7,FALSE))</f>
        <v>22</v>
      </c>
      <c r="P55" s="15">
        <f>IF(ISERROR(VLOOKUP($B55,race12!$C:$I,7,FALSE)),0,VLOOKUP($B55,race12!$C:$I,7,FALSE))</f>
        <v>7</v>
      </c>
      <c r="Q55" s="15">
        <f>IF(ISERROR(VLOOKUP($B55,race13!$C:$I,7,FALSE)),0,VLOOKUP($B55,race13!$C:$I,7,FALSE))</f>
        <v>16</v>
      </c>
      <c r="R55" s="15">
        <f>IF(ISERROR(VLOOKUP($B55,race14!$C:$I,7,FALSE)),0,VLOOKUP($B55,race14!$C:$I,7,FALSE))</f>
        <v>7</v>
      </c>
      <c r="S55" s="15">
        <f>IF(ISERROR(VLOOKUP($B55,race15!$C:$I,7,FALSE)),0,VLOOKUP($B55,race15!$C:$I,7,FALSE))</f>
        <v>14</v>
      </c>
      <c r="T55" s="54">
        <f t="shared" si="3"/>
        <v>9</v>
      </c>
    </row>
    <row r="56" spans="1:20" s="38" customFormat="1" ht="12.75">
      <c r="A56" s="55">
        <v>25</v>
      </c>
      <c r="B56" s="52" t="s">
        <v>42</v>
      </c>
      <c r="C56" s="19">
        <f>SUM(E56:S56)</f>
        <v>119</v>
      </c>
      <c r="D56" s="53" t="s">
        <v>25</v>
      </c>
      <c r="E56" s="40">
        <f>IF(ISERROR(VLOOKUP($B56,race1!$C:$I,7,FALSE)),0,VLOOKUP($B56,race1!$C:$I,7,FALSE))</f>
        <v>12</v>
      </c>
      <c r="F56" s="15">
        <f>IF(ISERROR(VLOOKUP($B56,race2!$C:$J,7,FALSE)),0,VLOOKUP($B56,race2!$C:$J,7,FALSE))</f>
        <v>0</v>
      </c>
      <c r="G56" s="15">
        <f>IF(ISERROR(VLOOKUP($B56,race3!$C:$I,7,FALSE)),0,VLOOKUP($B56,race3!$C:$I,7,FALSE))</f>
        <v>10</v>
      </c>
      <c r="H56" s="15">
        <f>IF(ISERROR(VLOOKUP($B56,race4!$C:$I,7,FALSE)),0,VLOOKUP($B56,race4!$C:$I,7,FALSE))</f>
        <v>13</v>
      </c>
      <c r="I56" s="15">
        <f>IF(ISERROR(VLOOKUP($B56,race5!$C:$I,7,FALSE)),0,VLOOKUP($B56,race5!$C:$I,7,FALSE))</f>
        <v>24</v>
      </c>
      <c r="J56" s="15">
        <f>IF(ISERROR(VLOOKUP($B56,race6!$C:$I,7,FALSE)),0,VLOOKUP($B56,race6!$C:$I,7,FALSE))</f>
        <v>0</v>
      </c>
      <c r="K56" s="15">
        <f>IF(ISERROR(VLOOKUP($B56,race7!$C:$I,7,FALSE)),0,VLOOKUP($B56,race7!$C:$I,7,FALSE))</f>
        <v>0</v>
      </c>
      <c r="L56" s="15">
        <f>IF(ISERROR(VLOOKUP($B56,race8!$C:$I,7,FALSE)),0,VLOOKUP($B56,race8!$C:$I,7,FALSE))</f>
        <v>20</v>
      </c>
      <c r="M56" s="15">
        <f>IF(ISERROR(VLOOKUP($B56,race9!$C:$I,7,FALSE)),0,VLOOKUP($B56,race9!$C:$I,7,FALSE))</f>
        <v>0</v>
      </c>
      <c r="N56" s="15">
        <f>IF(ISERROR(VLOOKUP($B56,race10!$C:$I,7,FALSE)),0,VLOOKUP($B56,race10!$C:$I,7,FALSE))</f>
        <v>0</v>
      </c>
      <c r="O56" s="15">
        <f>IF(ISERROR(VLOOKUP($B56,race11!$C:$I,7,FALSE)),0,VLOOKUP($B56,race11!$C:$I,7,FALSE))</f>
        <v>0</v>
      </c>
      <c r="P56" s="15">
        <f>IF(ISERROR(VLOOKUP($B56,race12!$C:$I,7,FALSE)),0,VLOOKUP($B56,race12!$C:$I,7,FALSE))</f>
        <v>12</v>
      </c>
      <c r="Q56" s="15">
        <f>IF(ISERROR(VLOOKUP($B56,race13!$C:$I,7,FALSE)),0,VLOOKUP($B56,race13!$C:$I,7,FALSE))</f>
        <v>0</v>
      </c>
      <c r="R56" s="15">
        <f>IF(ISERROR(VLOOKUP($B56,race14!$C:$I,7,FALSE)),0,VLOOKUP($B56,race14!$C:$I,7,FALSE))</f>
        <v>15</v>
      </c>
      <c r="S56" s="15">
        <f>IF(ISERROR(VLOOKUP($B56,race15!$C:$I,7,FALSE)),0,VLOOKUP($B56,race15!$C:$I,7,FALSE))</f>
        <v>13</v>
      </c>
      <c r="T56" s="54">
        <f t="shared" si="3"/>
        <v>8</v>
      </c>
    </row>
    <row r="57" spans="1:20" s="38" customFormat="1" ht="12.75">
      <c r="A57" s="55">
        <v>26</v>
      </c>
      <c r="B57" s="52" t="s">
        <v>7</v>
      </c>
      <c r="C57" s="19">
        <f>SUM(E57:S57)</f>
        <v>116</v>
      </c>
      <c r="D57" s="53" t="s">
        <v>25</v>
      </c>
      <c r="E57" s="40">
        <f>IF(ISERROR(VLOOKUP($B57,race1!$C:$I,7,FALSE)),0,VLOOKUP($B57,race1!$C:$I,7,FALSE))</f>
        <v>0</v>
      </c>
      <c r="F57" s="15">
        <f>IF(ISERROR(VLOOKUP($B57,race2!$C:$J,7,FALSE)),0,VLOOKUP($B57,race2!$C:$J,7,FALSE))</f>
        <v>0</v>
      </c>
      <c r="G57" s="15">
        <f>IF(ISERROR(VLOOKUP($B57,race3!$C:$I,7,FALSE)),0,VLOOKUP($B57,race3!$C:$I,7,FALSE))</f>
        <v>11</v>
      </c>
      <c r="H57" s="15">
        <f>IF(ISERROR(VLOOKUP($B57,race4!$C:$I,7,FALSE)),0,VLOOKUP($B57,race4!$C:$I,7,FALSE))</f>
        <v>14</v>
      </c>
      <c r="I57" s="15">
        <f>IF(ISERROR(VLOOKUP($B57,race5!$C:$I,7,FALSE)),0,VLOOKUP($B57,race5!$C:$I,7,FALSE))</f>
        <v>0</v>
      </c>
      <c r="J57" s="15">
        <f>IF(ISERROR(VLOOKUP($B57,race6!$C:$I,7,FALSE)),0,VLOOKUP($B57,race6!$C:$I,7,FALSE))</f>
        <v>0</v>
      </c>
      <c r="K57" s="15">
        <f>IF(ISERROR(VLOOKUP($B57,race7!$C:$I,7,FALSE)),0,VLOOKUP($B57,race7!$C:$I,7,FALSE))</f>
        <v>0</v>
      </c>
      <c r="L57" s="15">
        <f>IF(ISERROR(VLOOKUP($B57,race8!$C:$I,7,FALSE)),0,VLOOKUP($B57,race8!$C:$I,7,FALSE))</f>
        <v>0</v>
      </c>
      <c r="M57" s="15">
        <f>IF(ISERROR(VLOOKUP($B57,race9!$C:$I,7,FALSE)),0,VLOOKUP($B57,race9!$C:$I,7,FALSE))</f>
        <v>13</v>
      </c>
      <c r="N57" s="15">
        <f>IF(ISERROR(VLOOKUP($B57,race10!$C:$I,7,FALSE)),0,VLOOKUP($B57,race10!$C:$I,7,FALSE))</f>
        <v>22</v>
      </c>
      <c r="O57" s="15">
        <f>IF(ISERROR(VLOOKUP($B57,race11!$C:$I,7,FALSE)),0,VLOOKUP($B57,race11!$C:$I,7,FALSE))</f>
        <v>16</v>
      </c>
      <c r="P57" s="15">
        <f>IF(ISERROR(VLOOKUP($B57,race12!$C:$I,7,FALSE)),0,VLOOKUP($B57,race12!$C:$I,7,FALSE))</f>
        <v>6</v>
      </c>
      <c r="Q57" s="15">
        <f>IF(ISERROR(VLOOKUP($B57,race13!$C:$I,7,FALSE)),0,VLOOKUP($B57,race13!$C:$I,7,FALSE))</f>
        <v>13</v>
      </c>
      <c r="R57" s="15">
        <f>IF(ISERROR(VLOOKUP($B57,race14!$C:$I,7,FALSE)),0,VLOOKUP($B57,race14!$C:$I,7,FALSE))</f>
        <v>9</v>
      </c>
      <c r="S57" s="15">
        <f>IF(ISERROR(VLOOKUP($B57,race15!$C:$I,7,FALSE)),0,VLOOKUP($B57,race15!$C:$I,7,FALSE))</f>
        <v>12</v>
      </c>
      <c r="T57" s="54">
        <f t="shared" si="3"/>
        <v>9</v>
      </c>
    </row>
    <row r="58" spans="1:20" s="38" customFormat="1" ht="13.5" customHeight="1">
      <c r="A58" s="55">
        <v>27</v>
      </c>
      <c r="B58" s="52" t="s">
        <v>57</v>
      </c>
      <c r="C58" s="19">
        <f>SUM(E58:S58)</f>
        <v>114</v>
      </c>
      <c r="D58" s="53" t="s">
        <v>25</v>
      </c>
      <c r="E58" s="40">
        <f>IF(ISERROR(VLOOKUP($B58,race1!$C:$I,7,FALSE)),0,VLOOKUP($B58,race1!$C:$I,7,FALSE))</f>
        <v>5</v>
      </c>
      <c r="F58" s="15">
        <f>IF(ISERROR(VLOOKUP($B58,race2!$C:$J,7,FALSE)),0,VLOOKUP($B58,race2!$C:$J,7,FALSE))</f>
        <v>0</v>
      </c>
      <c r="G58" s="15">
        <f>IF(ISERROR(VLOOKUP($B58,race3!$C:$I,7,FALSE)),0,VLOOKUP($B58,race3!$C:$I,7,FALSE))</f>
        <v>14</v>
      </c>
      <c r="H58" s="15">
        <f>IF(ISERROR(VLOOKUP($B58,race4!$C:$I,7,FALSE)),0,VLOOKUP($B58,race4!$C:$I,7,FALSE))</f>
        <v>0</v>
      </c>
      <c r="I58" s="15">
        <f>IF(ISERROR(VLOOKUP($B58,race5!$C:$I,7,FALSE)),0,VLOOKUP($B58,race5!$C:$I,7,FALSE))</f>
        <v>0</v>
      </c>
      <c r="J58" s="15">
        <f>IF(ISERROR(VLOOKUP($B58,race6!$C:$I,7,FALSE)),0,VLOOKUP($B58,race6!$C:$I,7,FALSE))</f>
        <v>13</v>
      </c>
      <c r="K58" s="15">
        <f>IF(ISERROR(VLOOKUP($B58,race7!$C:$I,7,FALSE)),0,VLOOKUP($B58,race7!$C:$I,7,FALSE))</f>
        <v>0</v>
      </c>
      <c r="L58" s="15">
        <f>IF(ISERROR(VLOOKUP($B58,race8!$C:$I,7,FALSE)),0,VLOOKUP($B58,race8!$C:$I,7,FALSE))</f>
        <v>15</v>
      </c>
      <c r="M58" s="15">
        <f>IF(ISERROR(VLOOKUP($B58,race9!$C:$I,7,FALSE)),0,VLOOKUP($B58,race9!$C:$I,7,FALSE))</f>
        <v>14</v>
      </c>
      <c r="N58" s="15">
        <f>IF(ISERROR(VLOOKUP($B58,race10!$C:$I,7,FALSE)),0,VLOOKUP($B58,race10!$C:$I,7,FALSE))</f>
        <v>20</v>
      </c>
      <c r="O58" s="15">
        <f>IF(ISERROR(VLOOKUP($B58,race11!$C:$I,7,FALSE)),0,VLOOKUP($B58,race11!$C:$I,7,FALSE))</f>
        <v>15</v>
      </c>
      <c r="P58" s="15">
        <f>IF(ISERROR(VLOOKUP($B58,race12!$C:$I,7,FALSE)),0,VLOOKUP($B58,race12!$C:$I,7,FALSE))</f>
        <v>0</v>
      </c>
      <c r="Q58" s="15">
        <f>IF(ISERROR(VLOOKUP($B58,race13!$C:$I,7,FALSE)),0,VLOOKUP($B58,race13!$C:$I,7,FALSE))</f>
        <v>6</v>
      </c>
      <c r="R58" s="15">
        <f>IF(ISERROR(VLOOKUP($B58,race14!$C:$I,7,FALSE)),0,VLOOKUP($B58,race14!$C:$I,7,FALSE))</f>
        <v>5</v>
      </c>
      <c r="S58" s="15">
        <f>IF(ISERROR(VLOOKUP($B58,race15!$C:$I,7,FALSE)),0,VLOOKUP($B58,race15!$C:$I,7,FALSE))</f>
        <v>7</v>
      </c>
      <c r="T58" s="54">
        <f t="shared" si="3"/>
        <v>10</v>
      </c>
    </row>
    <row r="59" spans="1:20" s="38" customFormat="1" ht="12.75">
      <c r="A59" s="55">
        <v>28</v>
      </c>
      <c r="B59" s="52" t="s">
        <v>147</v>
      </c>
      <c r="C59" s="19">
        <f>SUM(E59:S59)</f>
        <v>105</v>
      </c>
      <c r="D59" s="53" t="s">
        <v>25</v>
      </c>
      <c r="E59" s="40">
        <f>IF(ISERROR(VLOOKUP($B59,race1!$C:$I,7,FALSE)),0,VLOOKUP($B59,race1!$C:$I,7,FALSE))</f>
        <v>0</v>
      </c>
      <c r="F59" s="15">
        <f>IF(ISERROR(VLOOKUP($B59,race2!$C:$J,7,FALSE)),0,VLOOKUP($B59,race2!$C:$J,7,FALSE))</f>
        <v>0</v>
      </c>
      <c r="G59" s="15">
        <f>IF(ISERROR(VLOOKUP($B59,race3!$C:$I,7,FALSE)),0,VLOOKUP($B59,race3!$C:$I,7,FALSE))</f>
        <v>0</v>
      </c>
      <c r="H59" s="15">
        <f>IF(ISERROR(VLOOKUP($B59,race4!$C:$I,7,FALSE)),0,VLOOKUP($B59,race4!$C:$I,7,FALSE))</f>
        <v>0</v>
      </c>
      <c r="I59" s="15">
        <f>IF(ISERROR(VLOOKUP($B59,race5!$C:$I,7,FALSE)),0,VLOOKUP($B59,race5!$C:$I,7,FALSE))</f>
        <v>0</v>
      </c>
      <c r="J59" s="15">
        <f>IF(ISERROR(VLOOKUP($B59,race6!$C:$I,7,FALSE)),0,VLOOKUP($B59,race6!$C:$I,7,FALSE))</f>
        <v>0</v>
      </c>
      <c r="K59" s="15">
        <f>IF(ISERROR(VLOOKUP($B59,race7!$C:$I,7,FALSE)),0,VLOOKUP($B59,race7!$C:$I,7,FALSE))</f>
        <v>0</v>
      </c>
      <c r="L59" s="15">
        <f>IF(ISERROR(VLOOKUP($B59,race8!$C:$I,7,FALSE)),0,VLOOKUP($B59,race8!$C:$I,7,FALSE))</f>
        <v>0</v>
      </c>
      <c r="M59" s="15">
        <f>IF(ISERROR(VLOOKUP($B59,race9!$C:$I,7,FALSE)),0,VLOOKUP($B59,race9!$C:$I,7,FALSE))</f>
        <v>22</v>
      </c>
      <c r="N59" s="15">
        <f>IF(ISERROR(VLOOKUP($B59,race10!$C:$I,7,FALSE)),0,VLOOKUP($B59,race10!$C:$I,7,FALSE))</f>
        <v>0</v>
      </c>
      <c r="O59" s="15">
        <f>IF(ISERROR(VLOOKUP($B59,race11!$C:$I,7,FALSE)),0,VLOOKUP($B59,race11!$C:$I,7,FALSE))</f>
        <v>29</v>
      </c>
      <c r="P59" s="15">
        <f>IF(ISERROR(VLOOKUP($B59,race12!$C:$I,7,FALSE)),0,VLOOKUP($B59,race12!$C:$I,7,FALSE))</f>
        <v>13</v>
      </c>
      <c r="Q59" s="15">
        <f>IF(ISERROR(VLOOKUP($B59,race13!$C:$I,7,FALSE)),0,VLOOKUP($B59,race13!$C:$I,7,FALSE))</f>
        <v>22</v>
      </c>
      <c r="R59" s="15">
        <f>IF(ISERROR(VLOOKUP($B59,race14!$C:$I,7,FALSE)),0,VLOOKUP($B59,race14!$C:$I,7,FALSE))</f>
        <v>16</v>
      </c>
      <c r="S59" s="15">
        <f>IF(ISERROR(VLOOKUP($B59,race15!$C:$I,7,FALSE)),0,VLOOKUP($B59,race15!$C:$I,7,FALSE))</f>
        <v>3</v>
      </c>
      <c r="T59" s="54">
        <f t="shared" si="3"/>
        <v>6</v>
      </c>
    </row>
    <row r="60" spans="1:20" s="38" customFormat="1" ht="12.75">
      <c r="A60" s="55">
        <v>29</v>
      </c>
      <c r="B60" s="52" t="s">
        <v>147</v>
      </c>
      <c r="C60" s="19">
        <f>SUM(E60:S60)</f>
        <v>105</v>
      </c>
      <c r="D60" s="53" t="s">
        <v>25</v>
      </c>
      <c r="E60" s="40">
        <f>IF(ISERROR(VLOOKUP($B60,race1!$C:$I,7,FALSE)),0,VLOOKUP($B60,race1!$C:$I,7,FALSE))</f>
        <v>0</v>
      </c>
      <c r="F60" s="15">
        <f>IF(ISERROR(VLOOKUP($B60,race2!$C:$J,7,FALSE)),0,VLOOKUP($B60,race2!$C:$J,7,FALSE))</f>
        <v>0</v>
      </c>
      <c r="G60" s="15">
        <f>IF(ISERROR(VLOOKUP($B60,race3!$C:$I,7,FALSE)),0,VLOOKUP($B60,race3!$C:$I,7,FALSE))</f>
        <v>0</v>
      </c>
      <c r="H60" s="15">
        <f>IF(ISERROR(VLOOKUP($B60,race4!$C:$I,7,FALSE)),0,VLOOKUP($B60,race4!$C:$I,7,FALSE))</f>
        <v>0</v>
      </c>
      <c r="I60" s="15">
        <f>IF(ISERROR(VLOOKUP($B60,race5!$C:$I,7,FALSE)),0,VLOOKUP($B60,race5!$C:$I,7,FALSE))</f>
        <v>0</v>
      </c>
      <c r="J60" s="15">
        <f>IF(ISERROR(VLOOKUP($B60,race6!$C:$I,7,FALSE)),0,VLOOKUP($B60,race6!$C:$I,7,FALSE))</f>
        <v>0</v>
      </c>
      <c r="K60" s="15">
        <f>IF(ISERROR(VLOOKUP($B60,race7!$C:$I,7,FALSE)),0,VLOOKUP($B60,race7!$C:$I,7,FALSE))</f>
        <v>0</v>
      </c>
      <c r="L60" s="15">
        <f>IF(ISERROR(VLOOKUP($B60,race8!$C:$I,7,FALSE)),0,VLOOKUP($B60,race8!$C:$I,7,FALSE))</f>
        <v>0</v>
      </c>
      <c r="M60" s="15">
        <f>IF(ISERROR(VLOOKUP($B60,race9!$C:$I,7,FALSE)),0,VLOOKUP($B60,race9!$C:$I,7,FALSE))</f>
        <v>22</v>
      </c>
      <c r="N60" s="15">
        <f>IF(ISERROR(VLOOKUP($B60,race10!$C:$I,7,FALSE)),0,VLOOKUP($B60,race10!$C:$I,7,FALSE))</f>
        <v>0</v>
      </c>
      <c r="O60" s="15">
        <f>IF(ISERROR(VLOOKUP($B60,race11!$C:$I,7,FALSE)),0,VLOOKUP($B60,race11!$C:$I,7,FALSE))</f>
        <v>29</v>
      </c>
      <c r="P60" s="15">
        <f>IF(ISERROR(VLOOKUP($B60,race12!$C:$I,7,FALSE)),0,VLOOKUP($B60,race12!$C:$I,7,FALSE))</f>
        <v>13</v>
      </c>
      <c r="Q60" s="15">
        <f>IF(ISERROR(VLOOKUP($B60,race13!$C:$I,7,FALSE)),0,VLOOKUP($B60,race13!$C:$I,7,FALSE))</f>
        <v>22</v>
      </c>
      <c r="R60" s="15">
        <f>IF(ISERROR(VLOOKUP($B60,race14!$C:$I,7,FALSE)),0,VLOOKUP($B60,race14!$C:$I,7,FALSE))</f>
        <v>16</v>
      </c>
      <c r="S60" s="15">
        <f>IF(ISERROR(VLOOKUP($B60,race15!$C:$I,7,FALSE)),0,VLOOKUP($B60,race15!$C:$I,7,FALSE))</f>
        <v>3</v>
      </c>
      <c r="T60" s="54">
        <f t="shared" si="3"/>
        <v>6</v>
      </c>
    </row>
    <row r="61" spans="1:20" s="38" customFormat="1" ht="12.75">
      <c r="A61" s="55">
        <v>30</v>
      </c>
      <c r="B61" s="52" t="s">
        <v>118</v>
      </c>
      <c r="C61" s="19">
        <f>SUM(E61:S61)</f>
        <v>98</v>
      </c>
      <c r="D61" s="53" t="s">
        <v>25</v>
      </c>
      <c r="E61" s="40">
        <f>IF(ISERROR(VLOOKUP($B61,race1!$C:$I,7,FALSE)),0,VLOOKUP($B61,race1!$C:$I,7,FALSE))</f>
        <v>0</v>
      </c>
      <c r="F61" s="15">
        <f>IF(ISERROR(VLOOKUP($B61,race2!$C:$J,7,FALSE)),0,VLOOKUP($B61,race2!$C:$J,7,FALSE))</f>
        <v>0</v>
      </c>
      <c r="G61" s="15">
        <f>IF(ISERROR(VLOOKUP($B61,race3!$C:$I,7,FALSE)),0,VLOOKUP($B61,race3!$C:$I,7,FALSE))</f>
        <v>4</v>
      </c>
      <c r="H61" s="15">
        <f>IF(ISERROR(VLOOKUP($B61,race4!$C:$I,7,FALSE)),0,VLOOKUP($B61,race4!$C:$I,7,FALSE))</f>
        <v>10</v>
      </c>
      <c r="I61" s="15">
        <f>IF(ISERROR(VLOOKUP($B61,race5!$C:$I,7,FALSE)),0,VLOOKUP($B61,race5!$C:$I,7,FALSE))</f>
        <v>0</v>
      </c>
      <c r="J61" s="15">
        <f>IF(ISERROR(VLOOKUP($B61,race6!$C:$I,7,FALSE)),0,VLOOKUP($B61,race6!$C:$I,7,FALSE))</f>
        <v>9</v>
      </c>
      <c r="K61" s="15">
        <f>IF(ISERROR(VLOOKUP($B61,race7!$C:$I,7,FALSE)),0,VLOOKUP($B61,race7!$C:$I,7,FALSE))</f>
        <v>0</v>
      </c>
      <c r="L61" s="15">
        <f>IF(ISERROR(VLOOKUP($B61,race8!$C:$I,7,FALSE)),0,VLOOKUP($B61,race8!$C:$I,7,FALSE))</f>
        <v>13</v>
      </c>
      <c r="M61" s="15">
        <f>IF(ISERROR(VLOOKUP($B61,race9!$C:$I,7,FALSE)),0,VLOOKUP($B61,race9!$C:$I,7,FALSE))</f>
        <v>8</v>
      </c>
      <c r="N61" s="15">
        <f>IF(ISERROR(VLOOKUP($B61,race10!$C:$I,7,FALSE)),0,VLOOKUP($B61,race10!$C:$I,7,FALSE))</f>
        <v>14</v>
      </c>
      <c r="O61" s="15">
        <f>IF(ISERROR(VLOOKUP($B61,race11!$C:$I,7,FALSE)),0,VLOOKUP($B61,race11!$C:$I,7,FALSE))</f>
        <v>9</v>
      </c>
      <c r="P61" s="15">
        <f>IF(ISERROR(VLOOKUP($B61,race12!$C:$I,7,FALSE)),0,VLOOKUP($B61,race12!$C:$I,7,FALSE))</f>
        <v>1</v>
      </c>
      <c r="Q61" s="15">
        <f>IF(ISERROR(VLOOKUP($B61,race13!$C:$I,7,FALSE)),0,VLOOKUP($B61,race13!$C:$I,7,FALSE))</f>
        <v>15</v>
      </c>
      <c r="R61" s="15">
        <f>IF(ISERROR(VLOOKUP($B61,race14!$C:$I,7,FALSE)),0,VLOOKUP($B61,race14!$C:$I,7,FALSE))</f>
        <v>6</v>
      </c>
      <c r="S61" s="15">
        <f>IF(ISERROR(VLOOKUP($B61,race15!$C:$I,7,FALSE)),0,VLOOKUP($B61,race15!$C:$I,7,FALSE))</f>
        <v>9</v>
      </c>
      <c r="T61" s="54">
        <f t="shared" si="3"/>
        <v>11</v>
      </c>
    </row>
    <row r="62" spans="1:20" s="38" customFormat="1" ht="12.75">
      <c r="A62" s="55">
        <v>31</v>
      </c>
      <c r="B62" s="52" t="s">
        <v>45</v>
      </c>
      <c r="C62" s="19">
        <f>SUM(E62:S62)</f>
        <v>82</v>
      </c>
      <c r="D62" s="53" t="s">
        <v>25</v>
      </c>
      <c r="E62" s="40">
        <f>IF(ISERROR(VLOOKUP($B62,race1!$C:$I,7,FALSE)),0,VLOOKUP($B62,race1!$C:$I,7,FALSE))</f>
        <v>4</v>
      </c>
      <c r="F62" s="15">
        <f>IF(ISERROR(VLOOKUP($B62,race2!$C:$J,7,FALSE)),0,VLOOKUP($B62,race2!$C:$J,7,FALSE))</f>
        <v>0</v>
      </c>
      <c r="G62" s="15">
        <f>IF(ISERROR(VLOOKUP($B62,race3!$C:$I,7,FALSE)),0,VLOOKUP($B62,race3!$C:$I,7,FALSE))</f>
        <v>8</v>
      </c>
      <c r="H62" s="15">
        <f>IF(ISERROR(VLOOKUP($B62,race4!$C:$I,7,FALSE)),0,VLOOKUP($B62,race4!$C:$I,7,FALSE))</f>
        <v>0</v>
      </c>
      <c r="I62" s="15">
        <f>IF(ISERROR(VLOOKUP($B62,race5!$C:$I,7,FALSE)),0,VLOOKUP($B62,race5!$C:$I,7,FALSE))</f>
        <v>0</v>
      </c>
      <c r="J62" s="15">
        <f>IF(ISERROR(VLOOKUP($B62,race6!$C:$I,7,FALSE)),0,VLOOKUP($B62,race6!$C:$I,7,FALSE))</f>
        <v>12</v>
      </c>
      <c r="K62" s="15">
        <f>IF(ISERROR(VLOOKUP($B62,race7!$C:$I,7,FALSE)),0,VLOOKUP($B62,race7!$C:$I,7,FALSE))</f>
        <v>0</v>
      </c>
      <c r="L62" s="15">
        <f>IF(ISERROR(VLOOKUP($B62,race8!$C:$I,7,FALSE)),0,VLOOKUP($B62,race8!$C:$I,7,FALSE))</f>
        <v>14</v>
      </c>
      <c r="M62" s="15">
        <f>IF(ISERROR(VLOOKUP($B62,race9!$C:$I,7,FALSE)),0,VLOOKUP($B62,race9!$C:$I,7,FALSE))</f>
        <v>9</v>
      </c>
      <c r="N62" s="15">
        <f>IF(ISERROR(VLOOKUP($B62,race10!$C:$I,7,FALSE)),0,VLOOKUP($B62,race10!$C:$I,7,FALSE))</f>
        <v>0</v>
      </c>
      <c r="O62" s="15">
        <f>IF(ISERROR(VLOOKUP($B62,race11!$C:$I,7,FALSE)),0,VLOOKUP($B62,race11!$C:$I,7,FALSE))</f>
        <v>14</v>
      </c>
      <c r="P62" s="15">
        <f>IF(ISERROR(VLOOKUP($B62,race12!$C:$I,7,FALSE)),0,VLOOKUP($B62,race12!$C:$I,7,FALSE))</f>
        <v>1</v>
      </c>
      <c r="Q62" s="15">
        <f>IF(ISERROR(VLOOKUP($B62,race13!$C:$I,7,FALSE)),0,VLOOKUP($B62,race13!$C:$I,7,FALSE))</f>
        <v>9</v>
      </c>
      <c r="R62" s="15">
        <f>IF(ISERROR(VLOOKUP($B62,race14!$C:$I,7,FALSE)),0,VLOOKUP($B62,race14!$C:$I,7,FALSE))</f>
        <v>3</v>
      </c>
      <c r="S62" s="15">
        <f>IF(ISERROR(VLOOKUP($B62,race15!$C:$I,7,FALSE)),0,VLOOKUP($B62,race15!$C:$I,7,FALSE))</f>
        <v>8</v>
      </c>
      <c r="T62" s="54">
        <f t="shared" si="3"/>
        <v>10</v>
      </c>
    </row>
    <row r="63" spans="1:20" s="38" customFormat="1" ht="12.75">
      <c r="A63" s="55">
        <v>32</v>
      </c>
      <c r="B63" s="52" t="s">
        <v>74</v>
      </c>
      <c r="C63" s="19">
        <f>SUM(E63:S63)</f>
        <v>63</v>
      </c>
      <c r="D63" s="53" t="s">
        <v>25</v>
      </c>
      <c r="E63" s="40">
        <f>IF(ISERROR(VLOOKUP($B63,race1!$C:$I,7,FALSE)),0,VLOOKUP($B63,race1!$C:$I,7,FALSE))</f>
        <v>6</v>
      </c>
      <c r="F63" s="15">
        <f>IF(ISERROR(VLOOKUP($B63,race2!$C:$J,7,FALSE)),0,VLOOKUP($B63,race2!$C:$J,7,FALSE))</f>
        <v>0</v>
      </c>
      <c r="G63" s="15">
        <f>IF(ISERROR(VLOOKUP($B63,race3!$C:$I,7,FALSE)),0,VLOOKUP($B63,race3!$C:$I,7,FALSE))</f>
        <v>0</v>
      </c>
      <c r="H63" s="15">
        <f>IF(ISERROR(VLOOKUP($B63,race4!$C:$I,7,FALSE)),0,VLOOKUP($B63,race4!$C:$I,7,FALSE))</f>
        <v>0</v>
      </c>
      <c r="I63" s="15">
        <f>IF(ISERROR(VLOOKUP($B63,race5!$C:$I,7,FALSE)),0,VLOOKUP($B63,race5!$C:$I,7,FALSE))</f>
        <v>18</v>
      </c>
      <c r="J63" s="15">
        <f>IF(ISERROR(VLOOKUP($B63,race6!$C:$I,7,FALSE)),0,VLOOKUP($B63,race6!$C:$I,7,FALSE))</f>
        <v>11</v>
      </c>
      <c r="K63" s="15">
        <f>IF(ISERROR(VLOOKUP($B63,race7!$C:$I,7,FALSE)),0,VLOOKUP($B63,race7!$C:$I,7,FALSE))</f>
        <v>0</v>
      </c>
      <c r="L63" s="15">
        <f>IF(ISERROR(VLOOKUP($B63,race8!$C:$I,7,FALSE)),0,VLOOKUP($B63,race8!$C:$I,7,FALSE))</f>
        <v>0</v>
      </c>
      <c r="M63" s="15">
        <f>IF(ISERROR(VLOOKUP($B63,race9!$C:$I,7,FALSE)),0,VLOOKUP($B63,race9!$C:$I,7,FALSE))</f>
        <v>0</v>
      </c>
      <c r="N63" s="15">
        <f>IF(ISERROR(VLOOKUP($B63,race10!$C:$I,7,FALSE)),0,VLOOKUP($B63,race10!$C:$I,7,FALSE))</f>
        <v>26</v>
      </c>
      <c r="O63" s="15">
        <f>IF(ISERROR(VLOOKUP($B63,race11!$C:$I,7,FALSE)),0,VLOOKUP($B63,race11!$C:$I,7,FALSE))</f>
        <v>0</v>
      </c>
      <c r="P63" s="15">
        <f>IF(ISERROR(VLOOKUP($B63,race12!$C:$I,7,FALSE)),0,VLOOKUP($B63,race12!$C:$I,7,FALSE))</f>
        <v>2</v>
      </c>
      <c r="Q63" s="15">
        <f>IF(ISERROR(VLOOKUP($B63,race13!$C:$I,7,FALSE)),0,VLOOKUP($B63,race13!$C:$I,7,FALSE))</f>
        <v>0</v>
      </c>
      <c r="R63" s="15">
        <f>IF(ISERROR(VLOOKUP($B63,race14!$C:$I,7,FALSE)),0,VLOOKUP($B63,race14!$C:$I,7,FALSE))</f>
        <v>0</v>
      </c>
      <c r="S63" s="15">
        <f>IF(ISERROR(VLOOKUP($B63,race15!$C:$I,7,FALSE)),0,VLOOKUP($B63,race15!$C:$I,7,FALSE))</f>
        <v>0</v>
      </c>
      <c r="T63" s="54">
        <f t="shared" si="3"/>
        <v>5</v>
      </c>
    </row>
    <row r="64" spans="1:20" s="38" customFormat="1" ht="12.75">
      <c r="A64" s="55">
        <v>33</v>
      </c>
      <c r="B64" s="52" t="s">
        <v>56</v>
      </c>
      <c r="C64" s="19">
        <f>SUM(E64:S64)</f>
        <v>55</v>
      </c>
      <c r="D64" s="53" t="s">
        <v>25</v>
      </c>
      <c r="E64" s="40">
        <f>IF(ISERROR(VLOOKUP($B64,race1!$C:$I,7,FALSE)),0,VLOOKUP($B64,race1!$C:$I,7,FALSE))</f>
        <v>0</v>
      </c>
      <c r="F64" s="15">
        <f>IF(ISERROR(VLOOKUP($B64,race2!$C:$J,7,FALSE)),0,VLOOKUP($B64,race2!$C:$J,7,FALSE))</f>
        <v>0</v>
      </c>
      <c r="G64" s="15">
        <f>IF(ISERROR(VLOOKUP($B64,race3!$C:$I,7,FALSE)),0,VLOOKUP($B64,race3!$C:$I,7,FALSE))</f>
        <v>0</v>
      </c>
      <c r="H64" s="15">
        <f>IF(ISERROR(VLOOKUP($B64,race4!$C:$I,7,FALSE)),0,VLOOKUP($B64,race4!$C:$I,7,FALSE))</f>
        <v>0</v>
      </c>
      <c r="I64" s="15">
        <f>IF(ISERROR(VLOOKUP($B64,race5!$C:$I,7,FALSE)),0,VLOOKUP($B64,race5!$C:$I,7,FALSE))</f>
        <v>0</v>
      </c>
      <c r="J64" s="15">
        <f>IF(ISERROR(VLOOKUP($B64,race6!$C:$I,7,FALSE)),0,VLOOKUP($B64,race6!$C:$I,7,FALSE))</f>
        <v>22</v>
      </c>
      <c r="K64" s="15">
        <f>IF(ISERROR(VLOOKUP($B64,race7!$C:$I,7,FALSE)),0,VLOOKUP($B64,race7!$C:$I,7,FALSE))</f>
        <v>0</v>
      </c>
      <c r="L64" s="15">
        <f>IF(ISERROR(VLOOKUP($B64,race8!$C:$I,7,FALSE)),0,VLOOKUP($B64,race8!$C:$I,7,FALSE))</f>
        <v>0</v>
      </c>
      <c r="M64" s="15">
        <f>IF(ISERROR(VLOOKUP($B64,race9!$C:$I,7,FALSE)),0,VLOOKUP($B64,race9!$C:$I,7,FALSE))</f>
        <v>0</v>
      </c>
      <c r="N64" s="15">
        <f>IF(ISERROR(VLOOKUP($B64,race10!$C:$I,7,FALSE)),0,VLOOKUP($B64,race10!$C:$I,7,FALSE))</f>
        <v>0</v>
      </c>
      <c r="O64" s="15">
        <f>IF(ISERROR(VLOOKUP($B64,race11!$C:$I,7,FALSE)),0,VLOOKUP($B64,race11!$C:$I,7,FALSE))</f>
        <v>24</v>
      </c>
      <c r="P64" s="15">
        <f>IF(ISERROR(VLOOKUP($B64,race12!$C:$I,7,FALSE)),0,VLOOKUP($B64,race12!$C:$I,7,FALSE))</f>
        <v>9</v>
      </c>
      <c r="Q64" s="15">
        <f>IF(ISERROR(VLOOKUP($B64,race13!$C:$I,7,FALSE)),0,VLOOKUP($B64,race13!$C:$I,7,FALSE))</f>
        <v>0</v>
      </c>
      <c r="R64" s="15">
        <f>IF(ISERROR(VLOOKUP($B64,race14!$C:$I,7,FALSE)),0,VLOOKUP($B64,race14!$C:$I,7,FALSE))</f>
        <v>0</v>
      </c>
      <c r="S64" s="15">
        <f>IF(ISERROR(VLOOKUP($B64,race15!$C:$I,7,FALSE)),0,VLOOKUP($B64,race15!$C:$I,7,FALSE))</f>
        <v>0</v>
      </c>
      <c r="T64" s="54">
        <f aca="true" t="shared" si="4" ref="T64:T95">COUNTIF(E64:S64,"&gt;0")</f>
        <v>3</v>
      </c>
    </row>
    <row r="65" spans="1:20" s="38" customFormat="1" ht="12.75">
      <c r="A65" s="55">
        <v>34</v>
      </c>
      <c r="B65" s="52" t="s">
        <v>46</v>
      </c>
      <c r="C65" s="19">
        <f>SUM(E65:S65)</f>
        <v>55</v>
      </c>
      <c r="D65" s="18" t="s">
        <v>25</v>
      </c>
      <c r="E65" s="40">
        <f>IF(ISERROR(VLOOKUP($B65,race1!$C:$I,7,FALSE)),0,VLOOKUP($B65,race1!$C:$I,7,FALSE))</f>
        <v>1</v>
      </c>
      <c r="F65" s="15">
        <f>IF(ISERROR(VLOOKUP($B65,race2!$C:$J,7,FALSE)),0,VLOOKUP($B65,race2!$C:$J,7,FALSE))</f>
        <v>0</v>
      </c>
      <c r="G65" s="15">
        <f>IF(ISERROR(VLOOKUP($B65,race3!$C:$I,7,FALSE)),0,VLOOKUP($B65,race3!$C:$I,7,FALSE))</f>
        <v>7</v>
      </c>
      <c r="H65" s="15">
        <f>IF(ISERROR(VLOOKUP($B65,race4!$C:$I,7,FALSE)),0,VLOOKUP($B65,race4!$C:$I,7,FALSE))</f>
        <v>0</v>
      </c>
      <c r="I65" s="15">
        <f>IF(ISERROR(VLOOKUP($B65,race5!$C:$I,7,FALSE)),0,VLOOKUP($B65,race5!$C:$I,7,FALSE))</f>
        <v>0</v>
      </c>
      <c r="J65" s="15">
        <f>IF(ISERROR(VLOOKUP($B65,race6!$C:$I,7,FALSE)),0,VLOOKUP($B65,race6!$C:$I,7,FALSE))</f>
        <v>10</v>
      </c>
      <c r="K65" s="15">
        <f>IF(ISERROR(VLOOKUP($B65,race7!$C:$I,7,FALSE)),0,VLOOKUP($B65,race7!$C:$I,7,FALSE))</f>
        <v>0</v>
      </c>
      <c r="L65" s="15">
        <f>IF(ISERROR(VLOOKUP($B65,race8!$C:$I,7,FALSE)),0,VLOOKUP($B65,race8!$C:$I,7,FALSE))</f>
        <v>0</v>
      </c>
      <c r="M65" s="15">
        <f>IF(ISERROR(VLOOKUP($B65,race9!$C:$I,7,FALSE)),0,VLOOKUP($B65,race9!$C:$I,7,FALSE))</f>
        <v>6</v>
      </c>
      <c r="N65" s="15">
        <f>IF(ISERROR(VLOOKUP($B65,race10!$C:$I,7,FALSE)),0,VLOOKUP($B65,race10!$C:$I,7,FALSE))</f>
        <v>15</v>
      </c>
      <c r="O65" s="15">
        <f>IF(ISERROR(VLOOKUP($B65,race11!$C:$I,7,FALSE)),0,VLOOKUP($B65,race11!$C:$I,7,FALSE))</f>
        <v>10</v>
      </c>
      <c r="P65" s="15">
        <f>IF(ISERROR(VLOOKUP($B65,race12!$C:$I,7,FALSE)),0,VLOOKUP($B65,race12!$C:$I,7,FALSE))</f>
        <v>0</v>
      </c>
      <c r="Q65" s="15">
        <f>IF(ISERROR(VLOOKUP($B65,race13!$C:$I,7,FALSE)),0,VLOOKUP($B65,race13!$C:$I,7,FALSE))</f>
        <v>0</v>
      </c>
      <c r="R65" s="15">
        <f>IF(ISERROR(VLOOKUP($B65,race14!$C:$I,7,FALSE)),0,VLOOKUP($B65,race14!$C:$I,7,FALSE))</f>
        <v>1</v>
      </c>
      <c r="S65" s="15">
        <f>IF(ISERROR(VLOOKUP($B65,race15!$C:$I,7,FALSE)),0,VLOOKUP($B65,race15!$C:$I,7,FALSE))</f>
        <v>5</v>
      </c>
      <c r="T65" s="54">
        <f t="shared" si="4"/>
        <v>8</v>
      </c>
    </row>
    <row r="66" spans="1:20" s="38" customFormat="1" ht="12.75">
      <c r="A66" s="55">
        <v>35</v>
      </c>
      <c r="B66" s="52" t="s">
        <v>89</v>
      </c>
      <c r="C66" s="19">
        <f>SUM(E66:S66)</f>
        <v>51</v>
      </c>
      <c r="D66" s="53" t="s">
        <v>25</v>
      </c>
      <c r="E66" s="40">
        <f>IF(ISERROR(VLOOKUP($B66,race1!$C:$I,7,FALSE)),0,VLOOKUP($B66,race1!$C:$I,7,FALSE))</f>
        <v>0</v>
      </c>
      <c r="F66" s="15">
        <f>IF(ISERROR(VLOOKUP($B66,race2!$C:$J,7,FALSE)),0,VLOOKUP($B66,race2!$C:$J,7,FALSE))</f>
        <v>0</v>
      </c>
      <c r="G66" s="15">
        <f>IF(ISERROR(VLOOKUP($B66,race3!$C:$I,7,FALSE)),0,VLOOKUP($B66,race3!$C:$I,7,FALSE))</f>
        <v>5</v>
      </c>
      <c r="H66" s="15">
        <f>IF(ISERROR(VLOOKUP($B66,race4!$C:$I,7,FALSE)),0,VLOOKUP($B66,race4!$C:$I,7,FALSE))</f>
        <v>0</v>
      </c>
      <c r="I66" s="15">
        <f>IF(ISERROR(VLOOKUP($B66,race5!$C:$I,7,FALSE)),0,VLOOKUP($B66,race5!$C:$I,7,FALSE))</f>
        <v>0</v>
      </c>
      <c r="J66" s="15">
        <f>IF(ISERROR(VLOOKUP($B66,race6!$C:$I,7,FALSE)),0,VLOOKUP($B66,race6!$C:$I,7,FALSE))</f>
        <v>0</v>
      </c>
      <c r="K66" s="15">
        <f>IF(ISERROR(VLOOKUP($B66,race7!$C:$I,7,FALSE)),0,VLOOKUP($B66,race7!$C:$I,7,FALSE))</f>
        <v>0</v>
      </c>
      <c r="L66" s="15">
        <f>IF(ISERROR(VLOOKUP($B66,race8!$C:$I,7,FALSE)),0,VLOOKUP($B66,race8!$C:$I,7,FALSE))</f>
        <v>11</v>
      </c>
      <c r="M66" s="15">
        <f>IF(ISERROR(VLOOKUP($B66,race9!$C:$I,7,FALSE)),0,VLOOKUP($B66,race9!$C:$I,7,FALSE))</f>
        <v>10</v>
      </c>
      <c r="N66" s="15">
        <f>IF(ISERROR(VLOOKUP($B66,race10!$C:$I,7,FALSE)),0,VLOOKUP($B66,race10!$C:$I,7,FALSE))</f>
        <v>0</v>
      </c>
      <c r="O66" s="15">
        <f>IF(ISERROR(VLOOKUP($B66,race11!$C:$I,7,FALSE)),0,VLOOKUP($B66,race11!$C:$I,7,FALSE))</f>
        <v>7</v>
      </c>
      <c r="P66" s="15">
        <f>IF(ISERROR(VLOOKUP($B66,race12!$C:$I,7,FALSE)),0,VLOOKUP($B66,race12!$C:$I,7,FALSE))</f>
        <v>1</v>
      </c>
      <c r="Q66" s="15">
        <f>IF(ISERROR(VLOOKUP($B66,race13!$C:$I,7,FALSE)),0,VLOOKUP($B66,race13!$C:$I,7,FALSE))</f>
        <v>10</v>
      </c>
      <c r="R66" s="15">
        <f>IF(ISERROR(VLOOKUP($B66,race14!$C:$I,7,FALSE)),0,VLOOKUP($B66,race14!$C:$I,7,FALSE))</f>
        <v>1</v>
      </c>
      <c r="S66" s="15">
        <f>IF(ISERROR(VLOOKUP($B66,race15!$C:$I,7,FALSE)),0,VLOOKUP($B66,race15!$C:$I,7,FALSE))</f>
        <v>6</v>
      </c>
      <c r="T66" s="54">
        <f t="shared" si="4"/>
        <v>8</v>
      </c>
    </row>
    <row r="67" spans="1:20" s="38" customFormat="1" ht="12.75">
      <c r="A67" s="55">
        <v>36</v>
      </c>
      <c r="B67" s="17" t="s">
        <v>141</v>
      </c>
      <c r="C67" s="19">
        <f>SUM(E67:S67)</f>
        <v>51</v>
      </c>
      <c r="D67" s="53" t="s">
        <v>25</v>
      </c>
      <c r="E67" s="40">
        <f>IF(ISERROR(VLOOKUP($B67,race1!$C:$I,7,FALSE)),0,VLOOKUP($B67,race1!$C:$I,7,FALSE))</f>
        <v>0</v>
      </c>
      <c r="F67" s="15">
        <f>IF(ISERROR(VLOOKUP($B67,race2!$C:$J,7,FALSE)),0,VLOOKUP($B67,race2!$C:$J,7,FALSE))</f>
        <v>0</v>
      </c>
      <c r="G67" s="15">
        <f>IF(ISERROR(VLOOKUP($B67,race3!$C:$I,7,FALSE)),0,VLOOKUP($B67,race3!$C:$I,7,FALSE))</f>
        <v>0</v>
      </c>
      <c r="H67" s="15">
        <f>IF(ISERROR(VLOOKUP($B67,race4!$C:$I,7,FALSE)),0,VLOOKUP($B67,race4!$C:$I,7,FALSE))</f>
        <v>0</v>
      </c>
      <c r="I67" s="15">
        <f>IF(ISERROR(VLOOKUP($B67,race5!$C:$I,7,FALSE)),0,VLOOKUP($B67,race5!$C:$I,7,FALSE))</f>
        <v>0</v>
      </c>
      <c r="J67" s="15">
        <f>IF(ISERROR(VLOOKUP($B67,race6!$C:$I,7,FALSE)),0,VLOOKUP($B67,race6!$C:$I,7,FALSE))</f>
        <v>0</v>
      </c>
      <c r="K67" s="15">
        <f>IF(ISERROR(VLOOKUP($B67,race7!$C:$I,7,FALSE)),0,VLOOKUP($B67,race7!$C:$I,7,FALSE))</f>
        <v>0</v>
      </c>
      <c r="L67" s="15">
        <f>IF(ISERROR(VLOOKUP($B67,race8!$C:$I,7,FALSE)),0,VLOOKUP($B67,race8!$C:$I,7,FALSE))</f>
        <v>18</v>
      </c>
      <c r="M67" s="15">
        <f>IF(ISERROR(VLOOKUP($B67,race9!$C:$I,7,FALSE)),0,VLOOKUP($B67,race9!$C:$I,7,FALSE))</f>
        <v>0</v>
      </c>
      <c r="N67" s="15">
        <f>IF(ISERROR(VLOOKUP($B67,race10!$C:$I,7,FALSE)),0,VLOOKUP($B67,race10!$C:$I,7,FALSE))</f>
        <v>0</v>
      </c>
      <c r="O67" s="15">
        <f>IF(ISERROR(VLOOKUP($B67,race11!$C:$I,7,FALSE)),0,VLOOKUP($B67,race11!$C:$I,7,FALSE))</f>
        <v>0</v>
      </c>
      <c r="P67" s="15">
        <f>IF(ISERROR(VLOOKUP($B67,race12!$C:$I,7,FALSE)),0,VLOOKUP($B67,race12!$C:$I,7,FALSE))</f>
        <v>3</v>
      </c>
      <c r="Q67" s="15">
        <f>IF(ISERROR(VLOOKUP($B67,race13!$C:$I,7,FALSE)),0,VLOOKUP($B67,race13!$C:$I,7,FALSE))</f>
        <v>12</v>
      </c>
      <c r="R67" s="15">
        <f>IF(ISERROR(VLOOKUP($B67,race14!$C:$I,7,FALSE)),0,VLOOKUP($B67,race14!$C:$I,7,FALSE))</f>
        <v>8</v>
      </c>
      <c r="S67" s="15">
        <f>IF(ISERROR(VLOOKUP($B67,race15!$C:$I,7,FALSE)),0,VLOOKUP($B67,race15!$C:$I,7,FALSE))</f>
        <v>10</v>
      </c>
      <c r="T67" s="54">
        <f t="shared" si="4"/>
        <v>5</v>
      </c>
    </row>
    <row r="68" spans="1:20" s="38" customFormat="1" ht="12.75">
      <c r="A68" s="55">
        <v>37</v>
      </c>
      <c r="B68" s="52" t="s">
        <v>155</v>
      </c>
      <c r="C68" s="19">
        <f>SUM(E68:S68)</f>
        <v>50</v>
      </c>
      <c r="D68" s="53" t="s">
        <v>25</v>
      </c>
      <c r="E68" s="40">
        <f>IF(ISERROR(VLOOKUP($B68,race1!$C:$I,7,FALSE)),0,VLOOKUP($B68,race1!$C:$I,7,FALSE))</f>
        <v>0</v>
      </c>
      <c r="F68" s="15">
        <f>IF(ISERROR(VLOOKUP($B68,race2!$C:$J,7,FALSE)),0,VLOOKUP($B68,race2!$C:$J,7,FALSE))</f>
        <v>0</v>
      </c>
      <c r="G68" s="15">
        <f>IF(ISERROR(VLOOKUP($B68,race3!$C:$I,7,FALSE)),0,VLOOKUP($B68,race3!$C:$I,7,FALSE))</f>
        <v>0</v>
      </c>
      <c r="H68" s="15">
        <f>IF(ISERROR(VLOOKUP($B68,race4!$C:$I,7,FALSE)),0,VLOOKUP($B68,race4!$C:$I,7,FALSE))</f>
        <v>0</v>
      </c>
      <c r="I68" s="15">
        <f>IF(ISERROR(VLOOKUP($B68,race5!$C:$I,7,FALSE)),0,VLOOKUP($B68,race5!$C:$I,7,FALSE))</f>
        <v>0</v>
      </c>
      <c r="J68" s="15">
        <f>IF(ISERROR(VLOOKUP($B68,race6!$C:$I,7,FALSE)),0,VLOOKUP($B68,race6!$C:$I,7,FALSE))</f>
        <v>0</v>
      </c>
      <c r="K68" s="15">
        <f>IF(ISERROR(VLOOKUP($B68,race7!$C:$I,7,FALSE)),0,VLOOKUP($B68,race7!$C:$I,7,FALSE))</f>
        <v>0</v>
      </c>
      <c r="L68" s="15">
        <f>IF(ISERROR(VLOOKUP($B68,race8!$C:$I,7,FALSE)),0,VLOOKUP($B68,race8!$C:$I,7,FALSE))</f>
        <v>0</v>
      </c>
      <c r="M68" s="15">
        <f>IF(ISERROR(VLOOKUP($B68,race9!$C:$I,7,FALSE)),0,VLOOKUP($B68,race9!$C:$I,7,FALSE))</f>
        <v>0</v>
      </c>
      <c r="N68" s="15">
        <f>IF(ISERROR(VLOOKUP($B68,race10!$C:$I,7,FALSE)),0,VLOOKUP($B68,race10!$C:$I,7,FALSE))</f>
        <v>0</v>
      </c>
      <c r="O68" s="15">
        <f>IF(ISERROR(VLOOKUP($B68,race11!$C:$I,7,FALSE)),0,VLOOKUP($B68,race11!$C:$I,7,FALSE))</f>
        <v>0</v>
      </c>
      <c r="P68" s="15">
        <f>IF(ISERROR(VLOOKUP($B68,race12!$C:$I,7,FALSE)),0,VLOOKUP($B68,race12!$C:$I,7,FALSE))</f>
        <v>50</v>
      </c>
      <c r="Q68" s="15">
        <f>IF(ISERROR(VLOOKUP($B68,race13!$C:$I,7,FALSE)),0,VLOOKUP($B68,race13!$C:$I,7,FALSE))</f>
        <v>0</v>
      </c>
      <c r="R68" s="15">
        <f>IF(ISERROR(VLOOKUP($B68,race14!$C:$I,7,FALSE)),0,VLOOKUP($B68,race14!$C:$I,7,FALSE))</f>
        <v>0</v>
      </c>
      <c r="S68" s="15">
        <f>IF(ISERROR(VLOOKUP($B68,race15!$C:$I,7,FALSE)),0,VLOOKUP($B68,race15!$C:$I,7,FALSE))</f>
        <v>0</v>
      </c>
      <c r="T68" s="54">
        <f t="shared" si="4"/>
        <v>1</v>
      </c>
    </row>
    <row r="69" spans="1:20" s="38" customFormat="1" ht="12.75">
      <c r="A69" s="55">
        <v>38</v>
      </c>
      <c r="B69" s="52" t="s">
        <v>10</v>
      </c>
      <c r="C69" s="19">
        <f>SUM(E69:S69)</f>
        <v>44</v>
      </c>
      <c r="D69" s="18" t="s">
        <v>25</v>
      </c>
      <c r="E69" s="40">
        <f>IF(ISERROR(VLOOKUP($B69,race1!$C:$I,7,FALSE)),0,VLOOKUP($B69,race1!$C:$I,7,FALSE))</f>
        <v>0</v>
      </c>
      <c r="F69" s="15">
        <f>IF(ISERROR(VLOOKUP($B69,race2!$C:$J,7,FALSE)),0,VLOOKUP($B69,race2!$C:$J,7,FALSE))</f>
        <v>0</v>
      </c>
      <c r="G69" s="15">
        <f>IF(ISERROR(VLOOKUP($B69,race3!$C:$I,7,FALSE)),0,VLOOKUP($B69,race3!$C:$I,7,FALSE))</f>
        <v>0</v>
      </c>
      <c r="H69" s="15">
        <f>IF(ISERROR(VLOOKUP($B69,race4!$C:$I,7,FALSE)),0,VLOOKUP($B69,race4!$C:$I,7,FALSE))</f>
        <v>29</v>
      </c>
      <c r="I69" s="15">
        <f>IF(ISERROR(VLOOKUP($B69,race5!$C:$I,7,FALSE)),0,VLOOKUP($B69,race5!$C:$I,7,FALSE))</f>
        <v>0</v>
      </c>
      <c r="J69" s="15">
        <f>IF(ISERROR(VLOOKUP($B69,race6!$C:$I,7,FALSE)),0,VLOOKUP($B69,race6!$C:$I,7,FALSE))</f>
        <v>0</v>
      </c>
      <c r="K69" s="15">
        <f>IF(ISERROR(VLOOKUP($B69,race7!$C:$I,7,FALSE)),0,VLOOKUP($B69,race7!$C:$I,7,FALSE))</f>
        <v>0</v>
      </c>
      <c r="L69" s="15">
        <f>IF(ISERROR(VLOOKUP($B69,race8!$C:$I,7,FALSE)),0,VLOOKUP($B69,race8!$C:$I,7,FALSE))</f>
        <v>0</v>
      </c>
      <c r="M69" s="15">
        <f>IF(ISERROR(VLOOKUP($B69,race9!$C:$I,7,FALSE)),0,VLOOKUP($B69,race9!$C:$I,7,FALSE))</f>
        <v>0</v>
      </c>
      <c r="N69" s="15">
        <f>IF(ISERROR(VLOOKUP($B69,race10!$C:$I,7,FALSE)),0,VLOOKUP($B69,race10!$C:$I,7,FALSE))</f>
        <v>0</v>
      </c>
      <c r="O69" s="15">
        <f>IF(ISERROR(VLOOKUP($B69,race11!$C:$I,7,FALSE)),0,VLOOKUP($B69,race11!$C:$I,7,FALSE))</f>
        <v>0</v>
      </c>
      <c r="P69" s="15">
        <f>IF(ISERROR(VLOOKUP($B69,race12!$C:$I,7,FALSE)),0,VLOOKUP($B69,race12!$C:$I,7,FALSE))</f>
        <v>15</v>
      </c>
      <c r="Q69" s="15">
        <f>IF(ISERROR(VLOOKUP($B69,race13!$C:$I,7,FALSE)),0,VLOOKUP($B69,race13!$C:$I,7,FALSE))</f>
        <v>0</v>
      </c>
      <c r="R69" s="15">
        <f>IF(ISERROR(VLOOKUP($B69,race14!$C:$I,7,FALSE)),0,VLOOKUP($B69,race14!$C:$I,7,FALSE))</f>
        <v>0</v>
      </c>
      <c r="S69" s="15">
        <f>IF(ISERROR(VLOOKUP($B69,race15!$C:$I,7,FALSE)),0,VLOOKUP($B69,race15!$C:$I,7,FALSE))</f>
        <v>0</v>
      </c>
      <c r="T69" s="54">
        <f t="shared" si="4"/>
        <v>2</v>
      </c>
    </row>
    <row r="70" spans="1:20" s="38" customFormat="1" ht="12.75">
      <c r="A70" s="55">
        <v>67</v>
      </c>
      <c r="B70" s="52" t="s">
        <v>142</v>
      </c>
      <c r="C70" s="19">
        <f>SUM(E70:S70)</f>
        <v>34</v>
      </c>
      <c r="D70" s="53" t="s">
        <v>25</v>
      </c>
      <c r="E70" s="40">
        <f>IF(ISERROR(VLOOKUP($B70,race1!$C:$I,7,FALSE)),0,VLOOKUP($B70,race1!$C:$I,7,FALSE))</f>
        <v>0</v>
      </c>
      <c r="F70" s="15">
        <f>IF(ISERROR(VLOOKUP($B70,race2!$C:$J,7,FALSE)),0,VLOOKUP($B70,race2!$C:$J,7,FALSE))</f>
        <v>0</v>
      </c>
      <c r="G70" s="15">
        <f>IF(ISERROR(VLOOKUP($B70,race3!$C:$I,7,FALSE)),0,VLOOKUP($B70,race3!$C:$I,7,FALSE))</f>
        <v>0</v>
      </c>
      <c r="H70" s="15">
        <f>IF(ISERROR(VLOOKUP($B70,race4!$C:$I,7,FALSE)),0,VLOOKUP($B70,race4!$C:$I,7,FALSE))</f>
        <v>0</v>
      </c>
      <c r="I70" s="15">
        <f>IF(ISERROR(VLOOKUP($B70,race5!$C:$I,7,FALSE)),0,VLOOKUP($B70,race5!$C:$I,7,FALSE))</f>
        <v>0</v>
      </c>
      <c r="J70" s="15">
        <f>IF(ISERROR(VLOOKUP($B70,race6!$C:$I,7,FALSE)),0,VLOOKUP($B70,race6!$C:$I,7,FALSE))</f>
        <v>0</v>
      </c>
      <c r="K70" s="15">
        <f>IF(ISERROR(VLOOKUP($B70,race7!$C:$I,7,FALSE)),0,VLOOKUP($B70,race7!$C:$I,7,FALSE))</f>
        <v>0</v>
      </c>
      <c r="L70" s="15">
        <f>IF(ISERROR(VLOOKUP($B70,race8!$C:$I,7,FALSE)),0,VLOOKUP($B70,race8!$C:$I,7,FALSE))</f>
        <v>12</v>
      </c>
      <c r="M70" s="15">
        <f>IF(ISERROR(VLOOKUP($B70,race9!$C:$I,7,FALSE)),0,VLOOKUP($B70,race9!$C:$I,7,FALSE))</f>
        <v>0</v>
      </c>
      <c r="N70" s="15">
        <f>IF(ISERROR(VLOOKUP($B70,race10!$C:$I,7,FALSE)),0,VLOOKUP($B70,race10!$C:$I,7,FALSE))</f>
        <v>13</v>
      </c>
      <c r="O70" s="15">
        <f>IF(ISERROR(VLOOKUP($B70,race11!$C:$I,7,FALSE)),0,VLOOKUP($B70,race11!$C:$I,7,FALSE))</f>
        <v>8</v>
      </c>
      <c r="P70" s="15">
        <f>IF(ISERROR(VLOOKUP($B70,race12!$C:$I,7,FALSE)),0,VLOOKUP($B70,race12!$C:$I,7,FALSE))</f>
        <v>1</v>
      </c>
      <c r="Q70" s="15">
        <f>IF(ISERROR(VLOOKUP($B70,race13!$C:$I,7,FALSE)),0,VLOOKUP($B70,race13!$C:$I,7,FALSE))</f>
        <v>0</v>
      </c>
      <c r="R70" s="15">
        <f>IF(ISERROR(VLOOKUP($B70,race14!$C:$I,7,FALSE)),0,VLOOKUP($B70,race14!$C:$I,7,FALSE))</f>
        <v>0</v>
      </c>
      <c r="S70" s="15">
        <f>IF(ISERROR(VLOOKUP($B70,race15!$C:$I,7,FALSE)),0,VLOOKUP($B70,race15!$C:$I,7,FALSE))</f>
        <v>0</v>
      </c>
      <c r="T70" s="54">
        <f t="shared" si="4"/>
        <v>4</v>
      </c>
    </row>
    <row r="71" spans="1:20" s="38" customFormat="1" ht="12.75">
      <c r="A71" s="55">
        <v>39</v>
      </c>
      <c r="B71" s="52" t="s">
        <v>66</v>
      </c>
      <c r="C71" s="19">
        <f>SUM(E71:S71)</f>
        <v>29</v>
      </c>
      <c r="D71" s="53" t="s">
        <v>25</v>
      </c>
      <c r="E71" s="40">
        <f>IF(ISERROR(VLOOKUP($B71,race1!$C:$I,7,FALSE)),0,VLOOKUP($B71,race1!$C:$I,7,FALSE))</f>
        <v>0</v>
      </c>
      <c r="F71" s="15">
        <f>IF(ISERROR(VLOOKUP($B71,race2!$C:$J,7,FALSE)),0,VLOOKUP($B71,race2!$C:$J,7,FALSE))</f>
        <v>0</v>
      </c>
      <c r="G71" s="15">
        <f>IF(ISERROR(VLOOKUP($B71,race3!$C:$I,7,FALSE)),0,VLOOKUP($B71,race3!$C:$I,7,FALSE))</f>
        <v>0</v>
      </c>
      <c r="H71" s="15">
        <f>IF(ISERROR(VLOOKUP($B71,race4!$C:$I,7,FALSE)),0,VLOOKUP($B71,race4!$C:$I,7,FALSE))</f>
        <v>0</v>
      </c>
      <c r="I71" s="15">
        <f>IF(ISERROR(VLOOKUP($B71,race5!$C:$I,7,FALSE)),0,VLOOKUP($B71,race5!$C:$I,7,FALSE))</f>
        <v>0</v>
      </c>
      <c r="J71" s="15">
        <f>IF(ISERROR(VLOOKUP($B71,race6!$C:$I,7,FALSE)),0,VLOOKUP($B71,race6!$C:$I,7,FALSE))</f>
        <v>29</v>
      </c>
      <c r="K71" s="15">
        <f>IF(ISERROR(VLOOKUP($B71,race7!$C:$I,7,FALSE)),0,VLOOKUP($B71,race7!$C:$I,7,FALSE))</f>
        <v>0</v>
      </c>
      <c r="L71" s="15">
        <f>IF(ISERROR(VLOOKUP($B71,race8!$C:$I,7,FALSE)),0,VLOOKUP($B71,race8!$C:$I,7,FALSE))</f>
        <v>0</v>
      </c>
      <c r="M71" s="15">
        <f>IF(ISERROR(VLOOKUP($B71,race9!$C:$I,7,FALSE)),0,VLOOKUP($B71,race9!$C:$I,7,FALSE))</f>
        <v>0</v>
      </c>
      <c r="N71" s="15">
        <f>IF(ISERROR(VLOOKUP($B71,race10!$C:$I,7,FALSE)),0,VLOOKUP($B71,race10!$C:$I,7,FALSE))</f>
        <v>0</v>
      </c>
      <c r="O71" s="15">
        <f>IF(ISERROR(VLOOKUP($B71,race11!$C:$I,7,FALSE)),0,VLOOKUP($B71,race11!$C:$I,7,FALSE))</f>
        <v>0</v>
      </c>
      <c r="P71" s="15">
        <f>IF(ISERROR(VLOOKUP($B71,race12!$C:$I,7,FALSE)),0,VLOOKUP($B71,race12!$C:$I,7,FALSE))</f>
        <v>0</v>
      </c>
      <c r="Q71" s="15">
        <f>IF(ISERROR(VLOOKUP($B71,race13!$C:$I,7,FALSE)),0,VLOOKUP($B71,race13!$C:$I,7,FALSE))</f>
        <v>0</v>
      </c>
      <c r="R71" s="15">
        <f>IF(ISERROR(VLOOKUP($B71,race14!$C:$I,7,FALSE)),0,VLOOKUP($B71,race14!$C:$I,7,FALSE))</f>
        <v>0</v>
      </c>
      <c r="S71" s="15">
        <f>IF(ISERROR(VLOOKUP($B71,race15!$C:$I,7,FALSE)),0,VLOOKUP($B71,race15!$C:$I,7,FALSE))</f>
        <v>0</v>
      </c>
      <c r="T71" s="54">
        <f t="shared" si="4"/>
        <v>1</v>
      </c>
    </row>
    <row r="72" spans="1:20" s="38" customFormat="1" ht="12.75">
      <c r="A72" s="55">
        <v>40</v>
      </c>
      <c r="B72" s="52" t="s">
        <v>148</v>
      </c>
      <c r="C72" s="19">
        <f>SUM(E72:S72)</f>
        <v>24</v>
      </c>
      <c r="D72" s="53" t="s">
        <v>25</v>
      </c>
      <c r="E72" s="40">
        <f>IF(ISERROR(VLOOKUP($B72,race1!$C:$I,7,FALSE)),0,VLOOKUP($B72,race1!$C:$I,7,FALSE))</f>
        <v>0</v>
      </c>
      <c r="F72" s="15">
        <f>IF(ISERROR(VLOOKUP($B72,race2!$C:$J,7,FALSE)),0,VLOOKUP($B72,race2!$C:$J,7,FALSE))</f>
        <v>0</v>
      </c>
      <c r="G72" s="15">
        <f>IF(ISERROR(VLOOKUP($B72,race3!$C:$I,7,FALSE)),0,VLOOKUP($B72,race3!$C:$I,7,FALSE))</f>
        <v>0</v>
      </c>
      <c r="H72" s="15">
        <f>IF(ISERROR(VLOOKUP($B72,race4!$C:$I,7,FALSE)),0,VLOOKUP($B72,race4!$C:$I,7,FALSE))</f>
        <v>0</v>
      </c>
      <c r="I72" s="15">
        <f>IF(ISERROR(VLOOKUP($B72,race5!$C:$I,7,FALSE)),0,VLOOKUP($B72,race5!$C:$I,7,FALSE))</f>
        <v>0</v>
      </c>
      <c r="J72" s="15">
        <f>IF(ISERROR(VLOOKUP($B72,race6!$C:$I,7,FALSE)),0,VLOOKUP($B72,race6!$C:$I,7,FALSE))</f>
        <v>0</v>
      </c>
      <c r="K72" s="15">
        <f>IF(ISERROR(VLOOKUP($B72,race7!$C:$I,7,FALSE)),0,VLOOKUP($B72,race7!$C:$I,7,FALSE))</f>
        <v>0</v>
      </c>
      <c r="L72" s="15">
        <f>IF(ISERROR(VLOOKUP($B72,race8!$C:$I,7,FALSE)),0,VLOOKUP($B72,race8!$C:$I,7,FALSE))</f>
        <v>0</v>
      </c>
      <c r="M72" s="15">
        <f>IF(ISERROR(VLOOKUP($B72,race9!$C:$I,7,FALSE)),0,VLOOKUP($B72,race9!$C:$I,7,FALSE))</f>
        <v>16</v>
      </c>
      <c r="N72" s="15">
        <f>IF(ISERROR(VLOOKUP($B72,race10!$C:$I,7,FALSE)),0,VLOOKUP($B72,race10!$C:$I,7,FALSE))</f>
        <v>0</v>
      </c>
      <c r="O72" s="15">
        <f>IF(ISERROR(VLOOKUP($B72,race11!$C:$I,7,FALSE)),0,VLOOKUP($B72,race11!$C:$I,7,FALSE))</f>
        <v>0</v>
      </c>
      <c r="P72" s="15">
        <f>IF(ISERROR(VLOOKUP($B72,race12!$C:$I,7,FALSE)),0,VLOOKUP($B72,race12!$C:$I,7,FALSE))</f>
        <v>8</v>
      </c>
      <c r="Q72" s="15">
        <f>IF(ISERROR(VLOOKUP($B72,race13!$C:$I,7,FALSE)),0,VLOOKUP($B72,race13!$C:$I,7,FALSE))</f>
        <v>0</v>
      </c>
      <c r="R72" s="15">
        <f>IF(ISERROR(VLOOKUP($B72,race14!$C:$I,7,FALSE)),0,VLOOKUP($B72,race14!$C:$I,7,FALSE))</f>
        <v>0</v>
      </c>
      <c r="S72" s="15">
        <f>IF(ISERROR(VLOOKUP($B72,race15!$C:$I,7,FALSE)),0,VLOOKUP($B72,race15!$C:$I,7,FALSE))</f>
        <v>0</v>
      </c>
      <c r="T72" s="54">
        <f t="shared" si="4"/>
        <v>2</v>
      </c>
    </row>
    <row r="73" spans="1:20" s="38" customFormat="1" ht="12.75">
      <c r="A73" s="55">
        <v>41</v>
      </c>
      <c r="B73" s="52" t="s">
        <v>68</v>
      </c>
      <c r="C73" s="19">
        <f>SUM(E73:S73)</f>
        <v>20</v>
      </c>
      <c r="D73" s="53" t="s">
        <v>25</v>
      </c>
      <c r="E73" s="40">
        <f>IF(ISERROR(VLOOKUP($B73,race1!$C:$I,7,FALSE)),0,VLOOKUP($B73,race1!$C:$I,7,FALSE))</f>
        <v>7</v>
      </c>
      <c r="F73" s="15">
        <f>IF(ISERROR(VLOOKUP($B73,race2!$C:$J,7,FALSE)),0,VLOOKUP($B73,race2!$C:$J,7,FALSE))</f>
        <v>0</v>
      </c>
      <c r="G73" s="15">
        <f>IF(ISERROR(VLOOKUP($B73,race3!$C:$I,7,FALSE)),0,VLOOKUP($B73,race3!$C:$I,7,FALSE))</f>
        <v>13</v>
      </c>
      <c r="H73" s="15">
        <f>IF(ISERROR(VLOOKUP($B73,race4!$C:$I,7,FALSE)),0,VLOOKUP($B73,race4!$C:$I,7,FALSE))</f>
        <v>0</v>
      </c>
      <c r="I73" s="15">
        <f>IF(ISERROR(VLOOKUP($B73,race5!$C:$I,7,FALSE)),0,VLOOKUP($B73,race5!$C:$I,7,FALSE))</f>
        <v>0</v>
      </c>
      <c r="J73" s="15">
        <f>IF(ISERROR(VLOOKUP($B73,race6!$C:$I,7,FALSE)),0,VLOOKUP($B73,race6!$C:$I,7,FALSE))</f>
        <v>0</v>
      </c>
      <c r="K73" s="15">
        <f>IF(ISERROR(VLOOKUP($B73,race7!$C:$I,7,FALSE)),0,VLOOKUP($B73,race7!$C:$I,7,FALSE))</f>
        <v>0</v>
      </c>
      <c r="L73" s="15">
        <f>IF(ISERROR(VLOOKUP($B73,race8!$C:$I,7,FALSE)),0,VLOOKUP($B73,race8!$C:$I,7,FALSE))</f>
        <v>0</v>
      </c>
      <c r="M73" s="15">
        <f>IF(ISERROR(VLOOKUP($B73,race9!$C:$I,7,FALSE)),0,VLOOKUP($B73,race9!$C:$I,7,FALSE))</f>
        <v>0</v>
      </c>
      <c r="N73" s="15">
        <f>IF(ISERROR(VLOOKUP($B73,race10!$C:$I,7,FALSE)),0,VLOOKUP($B73,race10!$C:$I,7,FALSE))</f>
        <v>0</v>
      </c>
      <c r="O73" s="15">
        <f>IF(ISERROR(VLOOKUP($B73,race11!$C:$I,7,FALSE)),0,VLOOKUP($B73,race11!$C:$I,7,FALSE))</f>
        <v>0</v>
      </c>
      <c r="P73" s="15">
        <f>IF(ISERROR(VLOOKUP($B73,race12!$C:$I,7,FALSE)),0,VLOOKUP($B73,race12!$C:$I,7,FALSE))</f>
        <v>0</v>
      </c>
      <c r="Q73" s="15">
        <f>IF(ISERROR(VLOOKUP($B73,race13!$C:$I,7,FALSE)),0,VLOOKUP($B73,race13!$C:$I,7,FALSE))</f>
        <v>0</v>
      </c>
      <c r="R73" s="15">
        <f>IF(ISERROR(VLOOKUP($B73,race14!$C:$I,7,FALSE)),0,VLOOKUP($B73,race14!$C:$I,7,FALSE))</f>
        <v>0</v>
      </c>
      <c r="S73" s="15">
        <f>IF(ISERROR(VLOOKUP($B73,race15!$C:$I,7,FALSE)),0,VLOOKUP($B73,race15!$C:$I,7,FALSE))</f>
        <v>0</v>
      </c>
      <c r="T73" s="54">
        <f t="shared" si="4"/>
        <v>2</v>
      </c>
    </row>
    <row r="74" spans="1:20" s="38" customFormat="1" ht="12.75">
      <c r="A74" s="55">
        <v>42</v>
      </c>
      <c r="B74" s="52" t="s">
        <v>50</v>
      </c>
      <c r="C74" s="19">
        <f>SUM(E74:S74)</f>
        <v>20</v>
      </c>
      <c r="D74" s="53" t="s">
        <v>25</v>
      </c>
      <c r="E74" s="40">
        <f>IF(ISERROR(VLOOKUP($B74,race1!$C:$I,7,FALSE)),0,VLOOKUP($B74,race1!$C:$I,7,FALSE))</f>
        <v>1</v>
      </c>
      <c r="F74" s="15">
        <f>IF(ISERROR(VLOOKUP($B74,race2!$C:$J,7,FALSE)),0,VLOOKUP($B74,race2!$C:$J,7,FALSE))</f>
        <v>0</v>
      </c>
      <c r="G74" s="15">
        <f>IF(ISERROR(VLOOKUP($B74,race3!$C:$I,7,FALSE)),0,VLOOKUP($B74,race3!$C:$I,7,FALSE))</f>
        <v>0</v>
      </c>
      <c r="H74" s="15">
        <f>IF(ISERROR(VLOOKUP($B74,race4!$C:$I,7,FALSE)),0,VLOOKUP($B74,race4!$C:$I,7,FALSE))</f>
        <v>0</v>
      </c>
      <c r="I74" s="15">
        <f>IF(ISERROR(VLOOKUP($B74,race5!$C:$I,7,FALSE)),0,VLOOKUP($B74,race5!$C:$I,7,FALSE))</f>
        <v>0</v>
      </c>
      <c r="J74" s="15">
        <f>IF(ISERROR(VLOOKUP($B74,race6!$C:$I,7,FALSE)),0,VLOOKUP($B74,race6!$C:$I,7,FALSE))</f>
        <v>0</v>
      </c>
      <c r="K74" s="15">
        <f>IF(ISERROR(VLOOKUP($B74,race7!$C:$I,7,FALSE)),0,VLOOKUP($B74,race7!$C:$I,7,FALSE))</f>
        <v>0</v>
      </c>
      <c r="L74" s="15">
        <f>IF(ISERROR(VLOOKUP($B74,race8!$C:$I,7,FALSE)),0,VLOOKUP($B74,race8!$C:$I,7,FALSE))</f>
        <v>0</v>
      </c>
      <c r="M74" s="15">
        <f>IF(ISERROR(VLOOKUP($B74,race9!$C:$I,7,FALSE)),0,VLOOKUP($B74,race9!$C:$I,7,FALSE))</f>
        <v>7</v>
      </c>
      <c r="N74" s="15">
        <f>IF(ISERROR(VLOOKUP($B74,race10!$C:$I,7,FALSE)),0,VLOOKUP($B74,race10!$C:$I,7,FALSE))</f>
        <v>0</v>
      </c>
      <c r="O74" s="15">
        <f>IF(ISERROR(VLOOKUP($B74,race11!$C:$I,7,FALSE)),0,VLOOKUP($B74,race11!$C:$I,7,FALSE))</f>
        <v>12</v>
      </c>
      <c r="P74" s="15">
        <f>IF(ISERROR(VLOOKUP($B74,race12!$C:$I,7,FALSE)),0,VLOOKUP($B74,race12!$C:$I,7,FALSE))</f>
        <v>0</v>
      </c>
      <c r="Q74" s="15">
        <f>IF(ISERROR(VLOOKUP($B74,race13!$C:$I,7,FALSE)),0,VLOOKUP($B74,race13!$C:$I,7,FALSE))</f>
        <v>0</v>
      </c>
      <c r="R74" s="15">
        <f>IF(ISERROR(VLOOKUP($B74,race14!$C:$I,7,FALSE)),0,VLOOKUP($B74,race14!$C:$I,7,FALSE))</f>
        <v>0</v>
      </c>
      <c r="S74" s="15">
        <f>IF(ISERROR(VLOOKUP($B74,race15!$C:$I,7,FALSE)),0,VLOOKUP($B74,race15!$C:$I,7,FALSE))</f>
        <v>0</v>
      </c>
      <c r="T74" s="54">
        <f t="shared" si="4"/>
        <v>3</v>
      </c>
    </row>
    <row r="75" spans="1:20" s="38" customFormat="1" ht="12.75">
      <c r="A75" s="55">
        <v>43</v>
      </c>
      <c r="B75" s="17" t="s">
        <v>129</v>
      </c>
      <c r="C75" s="19">
        <f>SUM(E75:S75)</f>
        <v>18</v>
      </c>
      <c r="D75" s="53" t="s">
        <v>25</v>
      </c>
      <c r="E75" s="40">
        <f>IF(ISERROR(VLOOKUP($B75,race1!$C:$I,7,FALSE)),0,VLOOKUP($B75,race1!$C:$I,7,FALSE))</f>
        <v>0</v>
      </c>
      <c r="F75" s="15">
        <f>IF(ISERROR(VLOOKUP($B75,race2!$C:$J,7,FALSE)),0,VLOOKUP($B75,race2!$C:$J,7,FALSE))</f>
        <v>0</v>
      </c>
      <c r="G75" s="15">
        <f>IF(ISERROR(VLOOKUP($B75,race3!$C:$I,7,FALSE)),0,VLOOKUP($B75,race3!$C:$I,7,FALSE))</f>
        <v>0</v>
      </c>
      <c r="H75" s="15">
        <f>IF(ISERROR(VLOOKUP($B75,race4!$C:$I,7,FALSE)),0,VLOOKUP($B75,race4!$C:$I,7,FALSE))</f>
        <v>0</v>
      </c>
      <c r="I75" s="15">
        <f>IF(ISERROR(VLOOKUP($B75,race5!$C:$I,7,FALSE)),0,VLOOKUP($B75,race5!$C:$I,7,FALSE))</f>
        <v>0</v>
      </c>
      <c r="J75" s="15">
        <f>IF(ISERROR(VLOOKUP($B75,race6!$C:$I,7,FALSE)),0,VLOOKUP($B75,race6!$C:$I,7,FALSE))</f>
        <v>18</v>
      </c>
      <c r="K75" s="15">
        <f>IF(ISERROR(VLOOKUP($B75,race7!$C:$I,7,FALSE)),0,VLOOKUP($B75,race7!$C:$I,7,FALSE))</f>
        <v>0</v>
      </c>
      <c r="L75" s="15">
        <f>IF(ISERROR(VLOOKUP($B75,race8!$C:$I,7,FALSE)),0,VLOOKUP($B75,race8!$C:$I,7,FALSE))</f>
        <v>0</v>
      </c>
      <c r="M75" s="15">
        <f>IF(ISERROR(VLOOKUP($B75,race9!$C:$I,7,FALSE)),0,VLOOKUP($B75,race9!$C:$I,7,FALSE))</f>
        <v>0</v>
      </c>
      <c r="N75" s="15">
        <f>IF(ISERROR(VLOOKUP($B75,race10!$C:$I,7,FALSE)),0,VLOOKUP($B75,race10!$C:$I,7,FALSE))</f>
        <v>0</v>
      </c>
      <c r="O75" s="15">
        <f>IF(ISERROR(VLOOKUP($B75,race11!$C:$I,7,FALSE)),0,VLOOKUP($B75,race11!$C:$I,7,FALSE))</f>
        <v>0</v>
      </c>
      <c r="P75" s="15">
        <f>IF(ISERROR(VLOOKUP($B75,race12!$C:$I,7,FALSE)),0,VLOOKUP($B75,race12!$C:$I,7,FALSE))</f>
        <v>0</v>
      </c>
      <c r="Q75" s="15">
        <f>IF(ISERROR(VLOOKUP($B75,race13!$C:$I,7,FALSE)),0,VLOOKUP($B75,race13!$C:$I,7,FALSE))</f>
        <v>0</v>
      </c>
      <c r="R75" s="15">
        <f>IF(ISERROR(VLOOKUP($B75,race14!$C:$I,7,FALSE)),0,VLOOKUP($B75,race14!$C:$I,7,FALSE))</f>
        <v>0</v>
      </c>
      <c r="S75" s="15">
        <f>IF(ISERROR(VLOOKUP($B75,race15!$C:$I,7,FALSE)),0,VLOOKUP($B75,race15!$C:$I,7,FALSE))</f>
        <v>0</v>
      </c>
      <c r="T75" s="54">
        <f t="shared" si="4"/>
        <v>1</v>
      </c>
    </row>
    <row r="76" spans="1:20" s="38" customFormat="1" ht="12.75">
      <c r="A76" s="55">
        <v>44</v>
      </c>
      <c r="B76" s="52" t="s">
        <v>3</v>
      </c>
      <c r="C76" s="19">
        <f>SUM(E76:S76)</f>
        <v>18</v>
      </c>
      <c r="D76" s="18" t="s">
        <v>25</v>
      </c>
      <c r="E76" s="40">
        <f>IF(ISERROR(VLOOKUP($B76,race1!$C:$I,7,FALSE)),0,VLOOKUP($B76,race1!$C:$I,7,FALSE))</f>
        <v>0</v>
      </c>
      <c r="F76" s="15">
        <f>IF(ISERROR(VLOOKUP($B76,race2!$C:$J,7,FALSE)),0,VLOOKUP($B76,race2!$C:$J,7,FALSE))</f>
        <v>0</v>
      </c>
      <c r="G76" s="15">
        <f>IF(ISERROR(VLOOKUP($B76,race3!$C:$I,7,FALSE)),0,VLOOKUP($B76,race3!$C:$I,7,FALSE))</f>
        <v>0</v>
      </c>
      <c r="H76" s="15">
        <f>IF(ISERROR(VLOOKUP($B76,race4!$C:$I,7,FALSE)),0,VLOOKUP($B76,race4!$C:$I,7,FALSE))</f>
        <v>0</v>
      </c>
      <c r="I76" s="15">
        <f>IF(ISERROR(VLOOKUP($B76,race5!$C:$I,7,FALSE)),0,VLOOKUP($B76,race5!$C:$I,7,FALSE))</f>
        <v>0</v>
      </c>
      <c r="J76" s="15">
        <f>IF(ISERROR(VLOOKUP($B76,race6!$C:$I,7,FALSE)),0,VLOOKUP($B76,race6!$C:$I,7,FALSE))</f>
        <v>0</v>
      </c>
      <c r="K76" s="15">
        <f>IF(ISERROR(VLOOKUP($B76,race7!$C:$I,7,FALSE)),0,VLOOKUP($B76,race7!$C:$I,7,FALSE))</f>
        <v>0</v>
      </c>
      <c r="L76" s="15">
        <f>IF(ISERROR(VLOOKUP($B76,race8!$C:$I,7,FALSE)),0,VLOOKUP($B76,race8!$C:$I,7,FALSE))</f>
        <v>0</v>
      </c>
      <c r="M76" s="15">
        <f>IF(ISERROR(VLOOKUP($B76,race9!$C:$I,7,FALSE)),0,VLOOKUP($B76,race9!$C:$I,7,FALSE))</f>
        <v>18</v>
      </c>
      <c r="N76" s="15">
        <f>IF(ISERROR(VLOOKUP($B76,race10!$C:$I,7,FALSE)),0,VLOOKUP($B76,race10!$C:$I,7,FALSE))</f>
        <v>0</v>
      </c>
      <c r="O76" s="15">
        <f>IF(ISERROR(VLOOKUP($B76,race11!$C:$I,7,FALSE)),0,VLOOKUP($B76,race11!$C:$I,7,FALSE))</f>
        <v>0</v>
      </c>
      <c r="P76" s="15">
        <f>IF(ISERROR(VLOOKUP($B76,race12!$C:$I,7,FALSE)),0,VLOOKUP($B76,race12!$C:$I,7,FALSE))</f>
        <v>0</v>
      </c>
      <c r="Q76" s="15">
        <f>IF(ISERROR(VLOOKUP($B76,race13!$C:$I,7,FALSE)),0,VLOOKUP($B76,race13!$C:$I,7,FALSE))</f>
        <v>0</v>
      </c>
      <c r="R76" s="15">
        <f>IF(ISERROR(VLOOKUP($B76,race14!$C:$I,7,FALSE)),0,VLOOKUP($B76,race14!$C:$I,7,FALSE))</f>
        <v>0</v>
      </c>
      <c r="S76" s="15">
        <f>IF(ISERROR(VLOOKUP($B76,race15!$C:$I,7,FALSE)),0,VLOOKUP($B76,race15!$C:$I,7,FALSE))</f>
        <v>0</v>
      </c>
      <c r="T76" s="54">
        <f t="shared" si="4"/>
        <v>1</v>
      </c>
    </row>
    <row r="77" spans="1:20" s="38" customFormat="1" ht="12.75">
      <c r="A77" s="55">
        <v>45</v>
      </c>
      <c r="B77" s="52" t="s">
        <v>149</v>
      </c>
      <c r="C77" s="19">
        <f>SUM(E77:S77)</f>
        <v>16</v>
      </c>
      <c r="D77" s="53" t="s">
        <v>25</v>
      </c>
      <c r="E77" s="40">
        <f>IF(ISERROR(VLOOKUP($B77,race1!$C:$I,7,FALSE)),0,VLOOKUP($B77,race1!$C:$I,7,FALSE))</f>
        <v>0</v>
      </c>
      <c r="F77" s="15">
        <f>IF(ISERROR(VLOOKUP($B77,race2!$C:$J,7,FALSE)),0,VLOOKUP($B77,race2!$C:$J,7,FALSE))</f>
        <v>0</v>
      </c>
      <c r="G77" s="15">
        <f>IF(ISERROR(VLOOKUP($B77,race3!$C:$I,7,FALSE)),0,VLOOKUP($B77,race3!$C:$I,7,FALSE))</f>
        <v>0</v>
      </c>
      <c r="H77" s="15">
        <f>IF(ISERROR(VLOOKUP($B77,race4!$C:$I,7,FALSE)),0,VLOOKUP($B77,race4!$C:$I,7,FALSE))</f>
        <v>0</v>
      </c>
      <c r="I77" s="15">
        <f>IF(ISERROR(VLOOKUP($B77,race5!$C:$I,7,FALSE)),0,VLOOKUP($B77,race5!$C:$I,7,FALSE))</f>
        <v>0</v>
      </c>
      <c r="J77" s="15">
        <f>IF(ISERROR(VLOOKUP($B77,race6!$C:$I,7,FALSE)),0,VLOOKUP($B77,race6!$C:$I,7,FALSE))</f>
        <v>0</v>
      </c>
      <c r="K77" s="15">
        <f>IF(ISERROR(VLOOKUP($B77,race7!$C:$I,7,FALSE)),0,VLOOKUP($B77,race7!$C:$I,7,FALSE))</f>
        <v>0</v>
      </c>
      <c r="L77" s="15">
        <f>IF(ISERROR(VLOOKUP($B77,race8!$C:$I,7,FALSE)),0,VLOOKUP($B77,race8!$C:$I,7,FALSE))</f>
        <v>0</v>
      </c>
      <c r="M77" s="15">
        <f>IF(ISERROR(VLOOKUP($B77,race9!$C:$I,7,FALSE)),0,VLOOKUP($B77,race9!$C:$I,7,FALSE))</f>
        <v>0</v>
      </c>
      <c r="N77" s="15">
        <f>IF(ISERROR(VLOOKUP($B77,race10!$C:$I,7,FALSE)),0,VLOOKUP($B77,race10!$C:$I,7,FALSE))</f>
        <v>16</v>
      </c>
      <c r="O77" s="15">
        <f>IF(ISERROR(VLOOKUP($B77,race11!$C:$I,7,FALSE)),0,VLOOKUP($B77,race11!$C:$I,7,FALSE))</f>
        <v>0</v>
      </c>
      <c r="P77" s="15">
        <f>IF(ISERROR(VLOOKUP($B77,race12!$C:$I,7,FALSE)),0,VLOOKUP($B77,race12!$C:$I,7,FALSE))</f>
        <v>0</v>
      </c>
      <c r="Q77" s="15">
        <f>IF(ISERROR(VLOOKUP($B77,race13!$C:$I,7,FALSE)),0,VLOOKUP($B77,race13!$C:$I,7,FALSE))</f>
        <v>0</v>
      </c>
      <c r="R77" s="15">
        <f>IF(ISERROR(VLOOKUP($B77,race14!$C:$I,7,FALSE)),0,VLOOKUP($B77,race14!$C:$I,7,FALSE))</f>
        <v>0</v>
      </c>
      <c r="S77" s="15">
        <f>IF(ISERROR(VLOOKUP($B77,race15!$C:$I,7,FALSE)),0,VLOOKUP($B77,race15!$C:$I,7,FALSE))</f>
        <v>0</v>
      </c>
      <c r="T77" s="54">
        <f t="shared" si="4"/>
        <v>1</v>
      </c>
    </row>
    <row r="78" spans="1:20" s="38" customFormat="1" ht="12.75">
      <c r="A78" s="55">
        <v>46</v>
      </c>
      <c r="B78" s="52" t="s">
        <v>158</v>
      </c>
      <c r="C78" s="19">
        <f>SUM(E78:S78)</f>
        <v>16</v>
      </c>
      <c r="D78" s="53" t="s">
        <v>25</v>
      </c>
      <c r="E78" s="40">
        <f>IF(ISERROR(VLOOKUP($B78,race1!$C:$I,7,FALSE)),0,VLOOKUP($B78,race1!$C:$I,7,FALSE))</f>
        <v>0</v>
      </c>
      <c r="F78" s="15">
        <f>IF(ISERROR(VLOOKUP($B78,race2!$C:$J,7,FALSE)),0,VLOOKUP($B78,race2!$C:$J,7,FALSE))</f>
        <v>0</v>
      </c>
      <c r="G78" s="15">
        <f>IF(ISERROR(VLOOKUP($B78,race3!$C:$I,7,FALSE)),0,VLOOKUP($B78,race3!$C:$I,7,FALSE))</f>
        <v>0</v>
      </c>
      <c r="H78" s="15">
        <f>IF(ISERROR(VLOOKUP($B78,race4!$C:$I,7,FALSE)),0,VLOOKUP($B78,race4!$C:$I,7,FALSE))</f>
        <v>0</v>
      </c>
      <c r="I78" s="15">
        <f>IF(ISERROR(VLOOKUP($B78,race5!$C:$I,7,FALSE)),0,VLOOKUP($B78,race5!$C:$I,7,FALSE))</f>
        <v>0</v>
      </c>
      <c r="J78" s="15">
        <f>IF(ISERROR(VLOOKUP($B78,race6!$C:$I,7,FALSE)),0,VLOOKUP($B78,race6!$C:$I,7,FALSE))</f>
        <v>0</v>
      </c>
      <c r="K78" s="15">
        <f>IF(ISERROR(VLOOKUP($B78,race7!$C:$I,7,FALSE)),0,VLOOKUP($B78,race7!$C:$I,7,FALSE))</f>
        <v>0</v>
      </c>
      <c r="L78" s="15">
        <f>IF(ISERROR(VLOOKUP($B78,race8!$C:$I,7,FALSE)),0,VLOOKUP($B78,race8!$C:$I,7,FALSE))</f>
        <v>0</v>
      </c>
      <c r="M78" s="15">
        <f>IF(ISERROR(VLOOKUP($B78,race9!$C:$I,7,FALSE)),0,VLOOKUP($B78,race9!$C:$I,7,FALSE))</f>
        <v>0</v>
      </c>
      <c r="N78" s="15">
        <f>IF(ISERROR(VLOOKUP($B78,race10!$C:$I,7,FALSE)),0,VLOOKUP($B78,race10!$C:$I,7,FALSE))</f>
        <v>0</v>
      </c>
      <c r="O78" s="15">
        <f>IF(ISERROR(VLOOKUP($B78,race11!$C:$I,7,FALSE)),0,VLOOKUP($B78,race11!$C:$I,7,FALSE))</f>
        <v>0</v>
      </c>
      <c r="P78" s="15">
        <f>IF(ISERROR(VLOOKUP($B78,race12!$C:$I,7,FALSE)),0,VLOOKUP($B78,race12!$C:$I,7,FALSE))</f>
        <v>16</v>
      </c>
      <c r="Q78" s="15">
        <f>IF(ISERROR(VLOOKUP($B78,race13!$C:$I,7,FALSE)),0,VLOOKUP($B78,race13!$C:$I,7,FALSE))</f>
        <v>0</v>
      </c>
      <c r="R78" s="15">
        <f>IF(ISERROR(VLOOKUP($B78,race14!$C:$I,7,FALSE)),0,VLOOKUP($B78,race14!$C:$I,7,FALSE))</f>
        <v>0</v>
      </c>
      <c r="S78" s="15">
        <f>IF(ISERROR(VLOOKUP($B78,race15!$C:$I,7,FALSE)),0,VLOOKUP($B78,race15!$C:$I,7,FALSE))</f>
        <v>0</v>
      </c>
      <c r="T78" s="54">
        <f t="shared" si="4"/>
        <v>1</v>
      </c>
    </row>
    <row r="79" spans="1:20" s="38" customFormat="1" ht="12.75">
      <c r="A79" s="55">
        <v>47</v>
      </c>
      <c r="B79" s="52" t="s">
        <v>159</v>
      </c>
      <c r="C79" s="19">
        <f>SUM(E79:S79)</f>
        <v>15</v>
      </c>
      <c r="D79" s="53" t="s">
        <v>25</v>
      </c>
      <c r="E79" s="40">
        <f>IF(ISERROR(VLOOKUP($B79,race1!$C:$I,7,FALSE)),0,VLOOKUP($B79,race1!$C:$I,7,FALSE))</f>
        <v>0</v>
      </c>
      <c r="F79" s="15">
        <f>IF(ISERROR(VLOOKUP($B79,race2!$C:$J,7,FALSE)),0,VLOOKUP($B79,race2!$C:$J,7,FALSE))</f>
        <v>0</v>
      </c>
      <c r="G79" s="15">
        <f>IF(ISERROR(VLOOKUP($B79,race3!$C:$I,7,FALSE)),0,VLOOKUP($B79,race3!$C:$I,7,FALSE))</f>
        <v>0</v>
      </c>
      <c r="H79" s="15">
        <f>IF(ISERROR(VLOOKUP($B79,race4!$C:$I,7,FALSE)),0,VLOOKUP($B79,race4!$C:$I,7,FALSE))</f>
        <v>0</v>
      </c>
      <c r="I79" s="15">
        <f>IF(ISERROR(VLOOKUP($B79,race5!$C:$I,7,FALSE)),0,VLOOKUP($B79,race5!$C:$I,7,FALSE))</f>
        <v>0</v>
      </c>
      <c r="J79" s="15">
        <f>IF(ISERROR(VLOOKUP($B79,race6!$C:$I,7,FALSE)),0,VLOOKUP($B79,race6!$C:$I,7,FALSE))</f>
        <v>0</v>
      </c>
      <c r="K79" s="15">
        <f>IF(ISERROR(VLOOKUP($B79,race7!$C:$I,7,FALSE)),0,VLOOKUP($B79,race7!$C:$I,7,FALSE))</f>
        <v>0</v>
      </c>
      <c r="L79" s="15">
        <f>IF(ISERROR(VLOOKUP($B79,race8!$C:$I,7,FALSE)),0,VLOOKUP($B79,race8!$C:$I,7,FALSE))</f>
        <v>0</v>
      </c>
      <c r="M79" s="15">
        <f>IF(ISERROR(VLOOKUP($B79,race9!$C:$I,7,FALSE)),0,VLOOKUP($B79,race9!$C:$I,7,FALSE))</f>
        <v>0</v>
      </c>
      <c r="N79" s="15">
        <f>IF(ISERROR(VLOOKUP($B79,race10!$C:$I,7,FALSE)),0,VLOOKUP($B79,race10!$C:$I,7,FALSE))</f>
        <v>0</v>
      </c>
      <c r="O79" s="15">
        <f>IF(ISERROR(VLOOKUP($B79,race11!$C:$I,7,FALSE)),0,VLOOKUP($B79,race11!$C:$I,7,FALSE))</f>
        <v>0</v>
      </c>
      <c r="P79" s="15">
        <f>IF(ISERROR(VLOOKUP($B79,race12!$C:$I,7,FALSE)),0,VLOOKUP($B79,race12!$C:$I,7,FALSE))</f>
        <v>1</v>
      </c>
      <c r="Q79" s="15">
        <f>IF(ISERROR(VLOOKUP($B79,race13!$C:$I,7,FALSE)),0,VLOOKUP($B79,race13!$C:$I,7,FALSE))</f>
        <v>8</v>
      </c>
      <c r="R79" s="15">
        <f>IF(ISERROR(VLOOKUP($B79,race14!$C:$I,7,FALSE)),0,VLOOKUP($B79,race14!$C:$I,7,FALSE))</f>
        <v>2</v>
      </c>
      <c r="S79" s="15">
        <f>IF(ISERROR(VLOOKUP($B79,race15!$C:$I,7,FALSE)),0,VLOOKUP($B79,race15!$C:$I,7,FALSE))</f>
        <v>4</v>
      </c>
      <c r="T79" s="54">
        <f t="shared" si="4"/>
        <v>4</v>
      </c>
    </row>
    <row r="80" spans="1:20" s="38" customFormat="1" ht="12.75">
      <c r="A80" s="55">
        <v>48</v>
      </c>
      <c r="B80" s="52" t="s">
        <v>84</v>
      </c>
      <c r="C80" s="19">
        <f>SUM(E80:S80)</f>
        <v>14</v>
      </c>
      <c r="D80" s="53" t="s">
        <v>25</v>
      </c>
      <c r="E80" s="40">
        <f>IF(ISERROR(VLOOKUP($B80,race1!$C:$I,7,FALSE)),0,VLOOKUP($B80,race1!$C:$I,7,FALSE))</f>
        <v>14</v>
      </c>
      <c r="F80" s="15">
        <f>IF(ISERROR(VLOOKUP($B80,race2!$C:$J,7,FALSE)),0,VLOOKUP($B80,race2!$C:$J,7,FALSE))</f>
        <v>0</v>
      </c>
      <c r="G80" s="15">
        <f>IF(ISERROR(VLOOKUP($B80,race3!$C:$I,7,FALSE)),0,VLOOKUP($B80,race3!$C:$I,7,FALSE))</f>
        <v>0</v>
      </c>
      <c r="H80" s="15">
        <f>IF(ISERROR(VLOOKUP($B80,race4!$C:$I,7,FALSE)),0,VLOOKUP($B80,race4!$C:$I,7,FALSE))</f>
        <v>0</v>
      </c>
      <c r="I80" s="15">
        <f>IF(ISERROR(VLOOKUP($B80,race5!$C:$I,7,FALSE)),0,VLOOKUP($B80,race5!$C:$I,7,FALSE))</f>
        <v>0</v>
      </c>
      <c r="J80" s="15">
        <f>IF(ISERROR(VLOOKUP($B80,race6!$C:$I,7,FALSE)),0,VLOOKUP($B80,race6!$C:$I,7,FALSE))</f>
        <v>0</v>
      </c>
      <c r="K80" s="15">
        <f>IF(ISERROR(VLOOKUP($B80,race7!$C:$I,7,FALSE)),0,VLOOKUP($B80,race7!$C:$I,7,FALSE))</f>
        <v>0</v>
      </c>
      <c r="L80" s="15">
        <f>IF(ISERROR(VLOOKUP($B80,race8!$C:$I,7,FALSE)),0,VLOOKUP($B80,race8!$C:$I,7,FALSE))</f>
        <v>0</v>
      </c>
      <c r="M80" s="15">
        <f>IF(ISERROR(VLOOKUP($B80,race9!$C:$I,7,FALSE)),0,VLOOKUP($B80,race9!$C:$I,7,FALSE))</f>
        <v>0</v>
      </c>
      <c r="N80" s="15">
        <f>IF(ISERROR(VLOOKUP($B80,race10!$C:$I,7,FALSE)),0,VLOOKUP($B80,race10!$C:$I,7,FALSE))</f>
        <v>0</v>
      </c>
      <c r="O80" s="15">
        <f>IF(ISERROR(VLOOKUP($B80,race11!$C:$I,7,FALSE)),0,VLOOKUP($B80,race11!$C:$I,7,FALSE))</f>
        <v>0</v>
      </c>
      <c r="P80" s="15">
        <f>IF(ISERROR(VLOOKUP($B80,race12!$C:$I,7,FALSE)),0,VLOOKUP($B80,race12!$C:$I,7,FALSE))</f>
        <v>0</v>
      </c>
      <c r="Q80" s="15">
        <f>IF(ISERROR(VLOOKUP($B80,race13!$C:$I,7,FALSE)),0,VLOOKUP($B80,race13!$C:$I,7,FALSE))</f>
        <v>0</v>
      </c>
      <c r="R80" s="15">
        <f>IF(ISERROR(VLOOKUP($B80,race14!$C:$I,7,FALSE)),0,VLOOKUP($B80,race14!$C:$I,7,FALSE))</f>
        <v>0</v>
      </c>
      <c r="S80" s="15">
        <f>IF(ISERROR(VLOOKUP($B80,race15!$C:$I,7,FALSE)),0,VLOOKUP($B80,race15!$C:$I,7,FALSE))</f>
        <v>0</v>
      </c>
      <c r="T80" s="54">
        <f t="shared" si="4"/>
        <v>1</v>
      </c>
    </row>
    <row r="81" spans="1:20" s="38" customFormat="1" ht="12.75">
      <c r="A81" s="55">
        <v>49</v>
      </c>
      <c r="B81" s="52" t="s">
        <v>124</v>
      </c>
      <c r="C81" s="19">
        <f>SUM(E81:S81)</f>
        <v>14</v>
      </c>
      <c r="D81" s="53" t="s">
        <v>25</v>
      </c>
      <c r="E81" s="40">
        <f>IF(ISERROR(VLOOKUP($B81,race1!$C:$I,7,FALSE)),0,VLOOKUP($B81,race1!$C:$I,7,FALSE))</f>
        <v>0</v>
      </c>
      <c r="F81" s="15">
        <f>IF(ISERROR(VLOOKUP($B81,race2!$C:$J,7,FALSE)),0,VLOOKUP($B81,race2!$C:$J,7,FALSE))</f>
        <v>0</v>
      </c>
      <c r="G81" s="15">
        <f>IF(ISERROR(VLOOKUP($B81,race3!$C:$I,7,FALSE)),0,VLOOKUP($B81,race3!$C:$I,7,FALSE))</f>
        <v>0</v>
      </c>
      <c r="H81" s="15">
        <f>IF(ISERROR(VLOOKUP($B81,race4!$C:$I,7,FALSE)),0,VLOOKUP($B81,race4!$C:$I,7,FALSE))</f>
        <v>0</v>
      </c>
      <c r="I81" s="15">
        <f>IF(ISERROR(VLOOKUP($B81,race5!$C:$I,7,FALSE)),0,VLOOKUP($B81,race5!$C:$I,7,FALSE))</f>
        <v>14</v>
      </c>
      <c r="J81" s="15">
        <f>IF(ISERROR(VLOOKUP($B81,race6!$C:$I,7,FALSE)),0,VLOOKUP($B81,race6!$C:$I,7,FALSE))</f>
        <v>0</v>
      </c>
      <c r="K81" s="15">
        <f>IF(ISERROR(VLOOKUP($B81,race7!$C:$I,7,FALSE)),0,VLOOKUP($B81,race7!$C:$I,7,FALSE))</f>
        <v>0</v>
      </c>
      <c r="L81" s="15">
        <f>IF(ISERROR(VLOOKUP($B81,race8!$C:$I,7,FALSE)),0,VLOOKUP($B81,race8!$C:$I,7,FALSE))</f>
        <v>0</v>
      </c>
      <c r="M81" s="15">
        <f>IF(ISERROR(VLOOKUP($B81,race9!$C:$I,7,FALSE)),0,VLOOKUP($B81,race9!$C:$I,7,FALSE))</f>
        <v>0</v>
      </c>
      <c r="N81" s="15">
        <f>IF(ISERROR(VLOOKUP($B81,race10!$C:$I,7,FALSE)),0,VLOOKUP($B81,race10!$C:$I,7,FALSE))</f>
        <v>0</v>
      </c>
      <c r="O81" s="15">
        <f>IF(ISERROR(VLOOKUP($B81,race11!$C:$I,7,FALSE)),0,VLOOKUP($B81,race11!$C:$I,7,FALSE))</f>
        <v>0</v>
      </c>
      <c r="P81" s="15">
        <f>IF(ISERROR(VLOOKUP($B81,race12!$C:$I,7,FALSE)),0,VLOOKUP($B81,race12!$C:$I,7,FALSE))</f>
        <v>0</v>
      </c>
      <c r="Q81" s="15">
        <f>IF(ISERROR(VLOOKUP($B81,race13!$C:$I,7,FALSE)),0,VLOOKUP($B81,race13!$C:$I,7,FALSE))</f>
        <v>0</v>
      </c>
      <c r="R81" s="15">
        <f>IF(ISERROR(VLOOKUP($B81,race14!$C:$I,7,FALSE)),0,VLOOKUP($B81,race14!$C:$I,7,FALSE))</f>
        <v>0</v>
      </c>
      <c r="S81" s="15">
        <f>IF(ISERROR(VLOOKUP($B81,race15!$C:$I,7,FALSE)),0,VLOOKUP($B81,race15!$C:$I,7,FALSE))</f>
        <v>0</v>
      </c>
      <c r="T81" s="54">
        <f t="shared" si="4"/>
        <v>1</v>
      </c>
    </row>
    <row r="82" spans="1:20" s="38" customFormat="1" ht="12.75">
      <c r="A82" s="55">
        <v>50</v>
      </c>
      <c r="B82" s="52" t="s">
        <v>78</v>
      </c>
      <c r="C82" s="19">
        <f>SUM(E82:S82)</f>
        <v>13</v>
      </c>
      <c r="D82" s="53" t="s">
        <v>25</v>
      </c>
      <c r="E82" s="40">
        <f>IF(ISERROR(VLOOKUP($B82,race1!$C:$I,7,FALSE)),0,VLOOKUP($B82,race1!$C:$I,7,FALSE))</f>
        <v>13</v>
      </c>
      <c r="F82" s="15">
        <f>IF(ISERROR(VLOOKUP($B82,race2!$C:$J,7,FALSE)),0,VLOOKUP($B82,race2!$C:$J,7,FALSE))</f>
        <v>0</v>
      </c>
      <c r="G82" s="15">
        <f>IF(ISERROR(VLOOKUP($B82,race3!$C:$I,7,FALSE)),0,VLOOKUP($B82,race3!$C:$I,7,FALSE))</f>
        <v>0</v>
      </c>
      <c r="H82" s="15">
        <f>IF(ISERROR(VLOOKUP($B82,race4!$C:$I,7,FALSE)),0,VLOOKUP($B82,race4!$C:$I,7,FALSE))</f>
        <v>0</v>
      </c>
      <c r="I82" s="15">
        <f>IF(ISERROR(VLOOKUP($B82,race5!$C:$I,7,FALSE)),0,VLOOKUP($B82,race5!$C:$I,7,FALSE))</f>
        <v>0</v>
      </c>
      <c r="J82" s="15">
        <f>IF(ISERROR(VLOOKUP($B82,race6!$C:$I,7,FALSE)),0,VLOOKUP($B82,race6!$C:$I,7,FALSE))</f>
        <v>0</v>
      </c>
      <c r="K82" s="15">
        <f>IF(ISERROR(VLOOKUP($B82,race7!$C:$I,7,FALSE)),0,VLOOKUP($B82,race7!$C:$I,7,FALSE))</f>
        <v>0</v>
      </c>
      <c r="L82" s="15">
        <f>IF(ISERROR(VLOOKUP($B82,race8!$C:$I,7,FALSE)),0,VLOOKUP($B82,race8!$C:$I,7,FALSE))</f>
        <v>0</v>
      </c>
      <c r="M82" s="15">
        <f>IF(ISERROR(VLOOKUP($B82,race9!$C:$I,7,FALSE)),0,VLOOKUP($B82,race9!$C:$I,7,FALSE))</f>
        <v>0</v>
      </c>
      <c r="N82" s="15">
        <f>IF(ISERROR(VLOOKUP($B82,race10!$C:$I,7,FALSE)),0,VLOOKUP($B82,race10!$C:$I,7,FALSE))</f>
        <v>0</v>
      </c>
      <c r="O82" s="15">
        <f>IF(ISERROR(VLOOKUP($B82,race11!$C:$I,7,FALSE)),0,VLOOKUP($B82,race11!$C:$I,7,FALSE))</f>
        <v>0</v>
      </c>
      <c r="P82" s="15">
        <f>IF(ISERROR(VLOOKUP($B82,race12!$C:$I,7,FALSE)),0,VLOOKUP($B82,race12!$C:$I,7,FALSE))</f>
        <v>0</v>
      </c>
      <c r="Q82" s="15">
        <f>IF(ISERROR(VLOOKUP($B82,race13!$C:$I,7,FALSE)),0,VLOOKUP($B82,race13!$C:$I,7,FALSE))</f>
        <v>0</v>
      </c>
      <c r="R82" s="15">
        <f>IF(ISERROR(VLOOKUP($B82,race14!$C:$I,7,FALSE)),0,VLOOKUP($B82,race14!$C:$I,7,FALSE))</f>
        <v>0</v>
      </c>
      <c r="S82" s="15">
        <f>IF(ISERROR(VLOOKUP($B82,race15!$C:$I,7,FALSE)),0,VLOOKUP($B82,race15!$C:$I,7,FALSE))</f>
        <v>0</v>
      </c>
      <c r="T82" s="54">
        <f t="shared" si="4"/>
        <v>1</v>
      </c>
    </row>
    <row r="83" spans="1:20" s="38" customFormat="1" ht="12.75">
      <c r="A83" s="55">
        <v>51</v>
      </c>
      <c r="B83" s="52" t="s">
        <v>12</v>
      </c>
      <c r="C83" s="19">
        <f>SUM(E83:S83)</f>
        <v>12</v>
      </c>
      <c r="D83" s="18" t="s">
        <v>25</v>
      </c>
      <c r="E83" s="40">
        <f>IF(ISERROR(VLOOKUP($B83,race1!$C:$I,7,FALSE)),0,VLOOKUP($B83,race1!$C:$I,7,FALSE))</f>
        <v>0</v>
      </c>
      <c r="F83" s="15">
        <f>IF(ISERROR(VLOOKUP($B83,race2!$C:$J,7,FALSE)),0,VLOOKUP($B83,race2!$C:$J,7,FALSE))</f>
        <v>0</v>
      </c>
      <c r="G83" s="15">
        <f>IF(ISERROR(VLOOKUP($B83,race3!$C:$I,7,FALSE)),0,VLOOKUP($B83,race3!$C:$I,7,FALSE))</f>
        <v>0</v>
      </c>
      <c r="H83" s="15">
        <f>IF(ISERROR(VLOOKUP($B83,race4!$C:$I,7,FALSE)),0,VLOOKUP($B83,race4!$C:$I,7,FALSE))</f>
        <v>0</v>
      </c>
      <c r="I83" s="15">
        <f>IF(ISERROR(VLOOKUP($B83,race5!$C:$I,7,FALSE)),0,VLOOKUP($B83,race5!$C:$I,7,FALSE))</f>
        <v>0</v>
      </c>
      <c r="J83" s="15">
        <f>IF(ISERROR(VLOOKUP($B83,race6!$C:$I,7,FALSE)),0,VLOOKUP($B83,race6!$C:$I,7,FALSE))</f>
        <v>0</v>
      </c>
      <c r="K83" s="15">
        <f>IF(ISERROR(VLOOKUP($B83,race7!$C:$I,7,FALSE)),0,VLOOKUP($B83,race7!$C:$I,7,FALSE))</f>
        <v>0</v>
      </c>
      <c r="L83" s="15">
        <f>IF(ISERROR(VLOOKUP($B83,race8!$C:$I,7,FALSE)),0,VLOOKUP($B83,race8!$C:$I,7,FALSE))</f>
        <v>0</v>
      </c>
      <c r="M83" s="15">
        <f>IF(ISERROR(VLOOKUP($B83,race9!$C:$I,7,FALSE)),0,VLOOKUP($B83,race9!$C:$I,7,FALSE))</f>
        <v>0</v>
      </c>
      <c r="N83" s="15">
        <f>IF(ISERROR(VLOOKUP($B83,race10!$C:$I,7,FALSE)),0,VLOOKUP($B83,race10!$C:$I,7,FALSE))</f>
        <v>0</v>
      </c>
      <c r="O83" s="15">
        <f>IF(ISERROR(VLOOKUP($B83,race11!$C:$I,7,FALSE)),0,VLOOKUP($B83,race11!$C:$I,7,FALSE))</f>
        <v>11</v>
      </c>
      <c r="P83" s="15">
        <f>IF(ISERROR(VLOOKUP($B83,race12!$C:$I,7,FALSE)),0,VLOOKUP($B83,race12!$C:$I,7,FALSE))</f>
        <v>0</v>
      </c>
      <c r="Q83" s="15">
        <f>IF(ISERROR(VLOOKUP($B83,race13!$C:$I,7,FALSE)),0,VLOOKUP($B83,race13!$C:$I,7,FALSE))</f>
        <v>0</v>
      </c>
      <c r="R83" s="15">
        <f>IF(ISERROR(VLOOKUP($B83,race14!$C:$I,7,FALSE)),0,VLOOKUP($B83,race14!$C:$I,7,FALSE))</f>
        <v>1</v>
      </c>
      <c r="S83" s="15">
        <f>IF(ISERROR(VLOOKUP($B83,race15!$C:$I,7,FALSE)),0,VLOOKUP($B83,race15!$C:$I,7,FALSE))</f>
        <v>0</v>
      </c>
      <c r="T83" s="54">
        <f t="shared" si="4"/>
        <v>2</v>
      </c>
    </row>
    <row r="84" spans="1:20" s="38" customFormat="1" ht="12.75">
      <c r="A84" s="55">
        <v>52</v>
      </c>
      <c r="B84" s="52" t="s">
        <v>76</v>
      </c>
      <c r="C84" s="19">
        <f>SUM(E84:S84)</f>
        <v>7</v>
      </c>
      <c r="D84" s="53" t="s">
        <v>25</v>
      </c>
      <c r="E84" s="40">
        <f>IF(ISERROR(VLOOKUP($B84,race1!$C:$I,7,FALSE)),0,VLOOKUP($B84,race1!$C:$I,7,FALSE))</f>
        <v>0</v>
      </c>
      <c r="F84" s="15">
        <f>IF(ISERROR(VLOOKUP($B84,race2!$C:$J,7,FALSE)),0,VLOOKUP($B84,race2!$C:$J,7,FALSE))</f>
        <v>0</v>
      </c>
      <c r="G84" s="15">
        <f>IF(ISERROR(VLOOKUP($B84,race3!$C:$I,7,FALSE)),0,VLOOKUP($B84,race3!$C:$I,7,FALSE))</f>
        <v>0</v>
      </c>
      <c r="H84" s="15">
        <f>IF(ISERROR(VLOOKUP($B84,race4!$C:$I,7,FALSE)),0,VLOOKUP($B84,race4!$C:$I,7,FALSE))</f>
        <v>0</v>
      </c>
      <c r="I84" s="15">
        <f>IF(ISERROR(VLOOKUP($B84,race5!$C:$I,7,FALSE)),0,VLOOKUP($B84,race5!$C:$I,7,FALSE))</f>
        <v>0</v>
      </c>
      <c r="J84" s="15">
        <f>IF(ISERROR(VLOOKUP($B84,race6!$C:$I,7,FALSE)),0,VLOOKUP($B84,race6!$C:$I,7,FALSE))</f>
        <v>0</v>
      </c>
      <c r="K84" s="15">
        <f>IF(ISERROR(VLOOKUP($B84,race7!$C:$I,7,FALSE)),0,VLOOKUP($B84,race7!$C:$I,7,FALSE))</f>
        <v>0</v>
      </c>
      <c r="L84" s="15">
        <f>IF(ISERROR(VLOOKUP($B84,race8!$C:$I,7,FALSE)),0,VLOOKUP($B84,race8!$C:$I,7,FALSE))</f>
        <v>0</v>
      </c>
      <c r="M84" s="15">
        <f>IF(ISERROR(VLOOKUP($B84,race9!$C:$I,7,FALSE)),0,VLOOKUP($B84,race9!$C:$I,7,FALSE))</f>
        <v>0</v>
      </c>
      <c r="N84" s="15">
        <f>IF(ISERROR(VLOOKUP($B84,race10!$C:$I,7,FALSE)),0,VLOOKUP($B84,race10!$C:$I,7,FALSE))</f>
        <v>0</v>
      </c>
      <c r="O84" s="15">
        <f>IF(ISERROR(VLOOKUP($B84,race11!$C:$I,7,FALSE)),0,VLOOKUP($B84,race11!$C:$I,7,FALSE))</f>
        <v>0</v>
      </c>
      <c r="P84" s="15">
        <f>IF(ISERROR(VLOOKUP($B84,race12!$C:$I,7,FALSE)),0,VLOOKUP($B84,race12!$C:$I,7,FALSE))</f>
        <v>0</v>
      </c>
      <c r="Q84" s="15">
        <f>IF(ISERROR(VLOOKUP($B84,race13!$C:$I,7,FALSE)),0,VLOOKUP($B84,race13!$C:$I,7,FALSE))</f>
        <v>7</v>
      </c>
      <c r="R84" s="15">
        <f>IF(ISERROR(VLOOKUP($B84,race14!$C:$I,7,FALSE)),0,VLOOKUP($B84,race14!$C:$I,7,FALSE))</f>
        <v>0</v>
      </c>
      <c r="S84" s="15">
        <f>IF(ISERROR(VLOOKUP($B84,race15!$C:$I,7,FALSE)),0,VLOOKUP($B84,race15!$C:$I,7,FALSE))</f>
        <v>0</v>
      </c>
      <c r="T84" s="54">
        <f t="shared" si="4"/>
        <v>1</v>
      </c>
    </row>
    <row r="85" spans="1:20" s="38" customFormat="1" ht="12.75">
      <c r="A85" s="55">
        <v>53</v>
      </c>
      <c r="B85" s="52" t="s">
        <v>90</v>
      </c>
      <c r="C85" s="19">
        <f>SUM(E85:S85)</f>
        <v>2</v>
      </c>
      <c r="D85" s="53" t="s">
        <v>25</v>
      </c>
      <c r="E85" s="40">
        <f>IF(ISERROR(VLOOKUP($B85,race1!$C:$I,7,FALSE)),0,VLOOKUP($B85,race1!$C:$I,7,FALSE))</f>
        <v>2</v>
      </c>
      <c r="F85" s="15">
        <f>IF(ISERROR(VLOOKUP($B85,race2!$C:$J,7,FALSE)),0,VLOOKUP($B85,race2!$C:$J,7,FALSE))</f>
        <v>0</v>
      </c>
      <c r="G85" s="15">
        <f>IF(ISERROR(VLOOKUP($B85,race3!$C:$I,7,FALSE)),0,VLOOKUP($B85,race3!$C:$I,7,FALSE))</f>
        <v>0</v>
      </c>
      <c r="H85" s="15">
        <f>IF(ISERROR(VLOOKUP($B85,race4!$C:$I,7,FALSE)),0,VLOOKUP($B85,race4!$C:$I,7,FALSE))</f>
        <v>0</v>
      </c>
      <c r="I85" s="15">
        <f>IF(ISERROR(VLOOKUP($B85,race5!$C:$I,7,FALSE)),0,VLOOKUP($B85,race5!$C:$I,7,FALSE))</f>
        <v>0</v>
      </c>
      <c r="J85" s="15">
        <f>IF(ISERROR(VLOOKUP($B85,race6!$C:$I,7,FALSE)),0,VLOOKUP($B85,race6!$C:$I,7,FALSE))</f>
        <v>0</v>
      </c>
      <c r="K85" s="15">
        <f>IF(ISERROR(VLOOKUP($B85,race7!$C:$I,7,FALSE)),0,VLOOKUP($B85,race7!$C:$I,7,FALSE))</f>
        <v>0</v>
      </c>
      <c r="L85" s="15">
        <f>IF(ISERROR(VLOOKUP($B85,race8!$C:$I,7,FALSE)),0,VLOOKUP($B85,race8!$C:$I,7,FALSE))</f>
        <v>0</v>
      </c>
      <c r="M85" s="15">
        <f>IF(ISERROR(VLOOKUP($B85,race9!$C:$I,7,FALSE)),0,VLOOKUP($B85,race9!$C:$I,7,FALSE))</f>
        <v>0</v>
      </c>
      <c r="N85" s="15">
        <f>IF(ISERROR(VLOOKUP($B85,race10!$C:$I,7,FALSE)),0,VLOOKUP($B85,race10!$C:$I,7,FALSE))</f>
        <v>0</v>
      </c>
      <c r="O85" s="15">
        <f>IF(ISERROR(VLOOKUP($B85,race11!$C:$I,7,FALSE)),0,VLOOKUP($B85,race11!$C:$I,7,FALSE))</f>
        <v>0</v>
      </c>
      <c r="P85" s="15">
        <f>IF(ISERROR(VLOOKUP($B85,race12!$C:$I,7,FALSE)),0,VLOOKUP($B85,race12!$C:$I,7,FALSE))</f>
        <v>0</v>
      </c>
      <c r="Q85" s="15">
        <f>IF(ISERROR(VLOOKUP($B85,race13!$C:$I,7,FALSE)),0,VLOOKUP($B85,race13!$C:$I,7,FALSE))</f>
        <v>0</v>
      </c>
      <c r="R85" s="15">
        <f>IF(ISERROR(VLOOKUP($B85,race14!$C:$I,7,FALSE)),0,VLOOKUP($B85,race14!$C:$I,7,FALSE))</f>
        <v>0</v>
      </c>
      <c r="S85" s="15">
        <f>IF(ISERROR(VLOOKUP($B85,race15!$C:$I,7,FALSE)),0,VLOOKUP($B85,race15!$C:$I,7,FALSE))</f>
        <v>0</v>
      </c>
      <c r="T85" s="54">
        <f t="shared" si="4"/>
        <v>1</v>
      </c>
    </row>
    <row r="86" spans="1:20" s="38" customFormat="1" ht="12.75">
      <c r="A86" s="55">
        <v>54</v>
      </c>
      <c r="B86" s="52"/>
      <c r="C86" s="19">
        <f>SUM(E86:S86)</f>
        <v>0</v>
      </c>
      <c r="D86" s="53" t="s">
        <v>25</v>
      </c>
      <c r="E86" s="40">
        <f>IF(ISERROR(VLOOKUP($B86,race1!$C:$I,7,FALSE)),0,VLOOKUP($B86,race1!$C:$I,7,FALSE))</f>
        <v>0</v>
      </c>
      <c r="F86" s="15">
        <f>IF(ISERROR(VLOOKUP($B86,race2!$C:$J,7,FALSE)),0,VLOOKUP($B86,race2!$C:$J,7,FALSE))</f>
        <v>0</v>
      </c>
      <c r="G86" s="15">
        <f>IF(ISERROR(VLOOKUP($B86,race3!$C:$I,7,FALSE)),0,VLOOKUP($B86,race3!$C:$I,7,FALSE))</f>
        <v>0</v>
      </c>
      <c r="H86" s="15">
        <f>IF(ISERROR(VLOOKUP($B86,race4!$C:$I,7,FALSE)),0,VLOOKUP($B86,race4!$C:$I,7,FALSE))</f>
        <v>0</v>
      </c>
      <c r="I86" s="15">
        <f>IF(ISERROR(VLOOKUP($B86,race5!$C:$I,7,FALSE)),0,VLOOKUP($B86,race5!$C:$I,7,FALSE))</f>
        <v>0</v>
      </c>
      <c r="J86" s="15">
        <f>IF(ISERROR(VLOOKUP($B86,race6!$C:$I,7,FALSE)),0,VLOOKUP($B86,race6!$C:$I,7,FALSE))</f>
        <v>0</v>
      </c>
      <c r="K86" s="15">
        <f>IF(ISERROR(VLOOKUP($B86,race7!$C:$I,7,FALSE)),0,VLOOKUP($B86,race7!$C:$I,7,FALSE))</f>
        <v>0</v>
      </c>
      <c r="L86" s="15">
        <f>IF(ISERROR(VLOOKUP($B86,race8!$C:$I,7,FALSE)),0,VLOOKUP($B86,race8!$C:$I,7,FALSE))</f>
        <v>0</v>
      </c>
      <c r="M86" s="15">
        <f>IF(ISERROR(VLOOKUP($B86,race9!$C:$I,7,FALSE)),0,VLOOKUP($B86,race9!$C:$I,7,FALSE))</f>
        <v>0</v>
      </c>
      <c r="N86" s="15">
        <f>IF(ISERROR(VLOOKUP($B86,race10!$C:$I,7,FALSE)),0,VLOOKUP($B86,race10!$C:$I,7,FALSE))</f>
        <v>0</v>
      </c>
      <c r="O86" s="15">
        <f>IF(ISERROR(VLOOKUP($B86,race11!$C:$I,7,FALSE)),0,VLOOKUP($B86,race11!$C:$I,7,FALSE))</f>
        <v>0</v>
      </c>
      <c r="P86" s="15">
        <f>IF(ISERROR(VLOOKUP($B86,race12!$C:$I,7,FALSE)),0,VLOOKUP($B86,race12!$C:$I,7,FALSE))</f>
        <v>0</v>
      </c>
      <c r="Q86" s="15">
        <f>IF(ISERROR(VLOOKUP($B86,race13!$C:$I,7,FALSE)),0,VLOOKUP($B86,race13!$C:$I,7,FALSE))</f>
        <v>0</v>
      </c>
      <c r="R86" s="15">
        <f>IF(ISERROR(VLOOKUP($B86,race14!$C:$I,7,FALSE)),0,VLOOKUP($B86,race14!$C:$I,7,FALSE))</f>
        <v>0</v>
      </c>
      <c r="S86" s="15">
        <f>IF(ISERROR(VLOOKUP($B86,race15!$C:$I,7,FALSE)),0,VLOOKUP($B86,race15!$C:$I,7,FALSE))</f>
        <v>0</v>
      </c>
      <c r="T86" s="54">
        <f t="shared" si="4"/>
        <v>0</v>
      </c>
    </row>
    <row r="87" spans="1:20" s="38" customFormat="1" ht="12.75">
      <c r="A87" s="55">
        <v>55</v>
      </c>
      <c r="B87" s="52" t="s">
        <v>94</v>
      </c>
      <c r="C87" s="19">
        <f>SUM(E87:S87)</f>
        <v>0</v>
      </c>
      <c r="D87" s="53" t="s">
        <v>25</v>
      </c>
      <c r="E87" s="40">
        <f>IF(ISERROR(VLOOKUP($B87,race1!$C:$I,7,FALSE)),0,VLOOKUP($B87,race1!$C:$I,7,FALSE))</f>
        <v>0</v>
      </c>
      <c r="F87" s="15">
        <f>IF(ISERROR(VLOOKUP($B87,race2!$C:$J,7,FALSE)),0,VLOOKUP($B87,race2!$C:$J,7,FALSE))</f>
        <v>0</v>
      </c>
      <c r="G87" s="15">
        <f>IF(ISERROR(VLOOKUP($B87,race3!$C:$I,7,FALSE)),0,VLOOKUP($B87,race3!$C:$I,7,FALSE))</f>
        <v>0</v>
      </c>
      <c r="H87" s="15">
        <f>IF(ISERROR(VLOOKUP($B87,race4!$C:$I,7,FALSE)),0,VLOOKUP($B87,race4!$C:$I,7,FALSE))</f>
        <v>0</v>
      </c>
      <c r="I87" s="15">
        <f>IF(ISERROR(VLOOKUP($B87,race5!$C:$I,7,FALSE)),0,VLOOKUP($B87,race5!$C:$I,7,FALSE))</f>
        <v>0</v>
      </c>
      <c r="J87" s="15">
        <f>IF(ISERROR(VLOOKUP($B87,race6!$C:$I,7,FALSE)),0,VLOOKUP($B87,race6!$C:$I,7,FALSE))</f>
        <v>0</v>
      </c>
      <c r="K87" s="15">
        <f>IF(ISERROR(VLOOKUP($B87,race7!$C:$I,7,FALSE)),0,VLOOKUP($B87,race7!$C:$I,7,FALSE))</f>
        <v>0</v>
      </c>
      <c r="L87" s="15">
        <f>IF(ISERROR(VLOOKUP($B87,race8!$C:$I,7,FALSE)),0,VLOOKUP($B87,race8!$C:$I,7,FALSE))</f>
        <v>0</v>
      </c>
      <c r="M87" s="15">
        <f>IF(ISERROR(VLOOKUP($B87,race9!$C:$I,7,FALSE)),0,VLOOKUP($B87,race9!$C:$I,7,FALSE))</f>
        <v>0</v>
      </c>
      <c r="N87" s="15">
        <f>IF(ISERROR(VLOOKUP($B87,race10!$C:$I,7,FALSE)),0,VLOOKUP($B87,race10!$C:$I,7,FALSE))</f>
        <v>0</v>
      </c>
      <c r="O87" s="15">
        <f>IF(ISERROR(VLOOKUP($B87,race11!$C:$I,7,FALSE)),0,VLOOKUP($B87,race11!$C:$I,7,FALSE))</f>
        <v>0</v>
      </c>
      <c r="P87" s="15">
        <f>IF(ISERROR(VLOOKUP($B87,race12!$C:$I,7,FALSE)),0,VLOOKUP($B87,race12!$C:$I,7,FALSE))</f>
        <v>0</v>
      </c>
      <c r="Q87" s="15">
        <f>IF(ISERROR(VLOOKUP($B87,race13!$C:$I,7,FALSE)),0,VLOOKUP($B87,race13!$C:$I,7,FALSE))</f>
        <v>0</v>
      </c>
      <c r="R87" s="15">
        <f>IF(ISERROR(VLOOKUP($B87,race14!$C:$I,7,FALSE)),0,VLOOKUP($B87,race14!$C:$I,7,FALSE))</f>
        <v>0</v>
      </c>
      <c r="S87" s="15">
        <f>IF(ISERROR(VLOOKUP($B87,race15!$C:$I,7,FALSE)),0,VLOOKUP($B87,race15!$C:$I,7,FALSE))</f>
        <v>0</v>
      </c>
      <c r="T87" s="54">
        <f t="shared" si="4"/>
        <v>0</v>
      </c>
    </row>
    <row r="88" spans="1:20" s="38" customFormat="1" ht="12.75">
      <c r="A88" s="55">
        <v>56</v>
      </c>
      <c r="B88" s="17" t="s">
        <v>69</v>
      </c>
      <c r="C88" s="19">
        <f>SUM(E88:S88)</f>
        <v>0</v>
      </c>
      <c r="D88" s="53" t="s">
        <v>25</v>
      </c>
      <c r="E88" s="40">
        <f>IF(ISERROR(VLOOKUP($B88,race1!$C:$I,7,FALSE)),0,VLOOKUP($B88,race1!$C:$I,7,FALSE))</f>
        <v>0</v>
      </c>
      <c r="F88" s="15">
        <f>IF(ISERROR(VLOOKUP($B88,race2!$C:$J,7,FALSE)),0,VLOOKUP($B88,race2!$C:$J,7,FALSE))</f>
        <v>0</v>
      </c>
      <c r="G88" s="15">
        <f>IF(ISERROR(VLOOKUP($B88,race3!$C:$I,7,FALSE)),0,VLOOKUP($B88,race3!$C:$I,7,FALSE))</f>
        <v>0</v>
      </c>
      <c r="H88" s="15">
        <f>IF(ISERROR(VLOOKUP($B88,race4!$C:$I,7,FALSE)),0,VLOOKUP($B88,race4!$C:$I,7,FALSE))</f>
        <v>0</v>
      </c>
      <c r="I88" s="15">
        <f>IF(ISERROR(VLOOKUP($B88,race5!$C:$I,7,FALSE)),0,VLOOKUP($B88,race5!$C:$I,7,FALSE))</f>
        <v>0</v>
      </c>
      <c r="J88" s="15">
        <f>IF(ISERROR(VLOOKUP($B88,race6!$C:$I,7,FALSE)),0,VLOOKUP($B88,race6!$C:$I,7,FALSE))</f>
        <v>0</v>
      </c>
      <c r="K88" s="15">
        <f>IF(ISERROR(VLOOKUP($B88,race7!$C:$I,7,FALSE)),0,VLOOKUP($B88,race7!$C:$I,7,FALSE))</f>
        <v>0</v>
      </c>
      <c r="L88" s="15">
        <f>IF(ISERROR(VLOOKUP($B88,race8!$C:$I,7,FALSE)),0,VLOOKUP($B88,race8!$C:$I,7,FALSE))</f>
        <v>0</v>
      </c>
      <c r="M88" s="15">
        <f>IF(ISERROR(VLOOKUP($B88,race9!$C:$I,7,FALSE)),0,VLOOKUP($B88,race9!$C:$I,7,FALSE))</f>
        <v>0</v>
      </c>
      <c r="N88" s="15">
        <f>IF(ISERROR(VLOOKUP($B88,race10!$C:$I,7,FALSE)),0,VLOOKUP($B88,race10!$C:$I,7,FALSE))</f>
        <v>0</v>
      </c>
      <c r="O88" s="15">
        <f>IF(ISERROR(VLOOKUP($B88,race11!$C:$I,7,FALSE)),0,VLOOKUP($B88,race11!$C:$I,7,FALSE))</f>
        <v>0</v>
      </c>
      <c r="P88" s="15">
        <f>IF(ISERROR(VLOOKUP($B88,race12!$C:$I,7,FALSE)),0,VLOOKUP($B88,race12!$C:$I,7,FALSE))</f>
        <v>0</v>
      </c>
      <c r="Q88" s="15">
        <f>IF(ISERROR(VLOOKUP($B88,race13!$C:$I,7,FALSE)),0,VLOOKUP($B88,race13!$C:$I,7,FALSE))</f>
        <v>0</v>
      </c>
      <c r="R88" s="15">
        <f>IF(ISERROR(VLOOKUP($B88,race14!$C:$I,7,FALSE)),0,VLOOKUP($B88,race14!$C:$I,7,FALSE))</f>
        <v>0</v>
      </c>
      <c r="S88" s="15">
        <f>IF(ISERROR(VLOOKUP($B88,race15!$C:$I,7,FALSE)),0,VLOOKUP($B88,race15!$C:$I,7,FALSE))</f>
        <v>0</v>
      </c>
      <c r="T88" s="54">
        <f t="shared" si="4"/>
        <v>0</v>
      </c>
    </row>
    <row r="89" spans="1:20" s="38" customFormat="1" ht="12.75">
      <c r="A89" s="55">
        <v>57</v>
      </c>
      <c r="B89" s="52" t="s">
        <v>64</v>
      </c>
      <c r="C89" s="19">
        <f>SUM(E89:S89)</f>
        <v>0</v>
      </c>
      <c r="D89" s="53" t="s">
        <v>25</v>
      </c>
      <c r="E89" s="40">
        <f>IF(ISERROR(VLOOKUP($B89,race1!$C:$I,7,FALSE)),0,VLOOKUP($B89,race1!$C:$I,7,FALSE))</f>
        <v>0</v>
      </c>
      <c r="F89" s="15">
        <f>IF(ISERROR(VLOOKUP($B89,race2!$C:$J,7,FALSE)),0,VLOOKUP($B89,race2!$C:$J,7,FALSE))</f>
        <v>0</v>
      </c>
      <c r="G89" s="15">
        <f>IF(ISERROR(VLOOKUP($B89,race3!$C:$I,7,FALSE)),0,VLOOKUP($B89,race3!$C:$I,7,FALSE))</f>
        <v>0</v>
      </c>
      <c r="H89" s="15">
        <f>IF(ISERROR(VLOOKUP($B89,race4!$C:$I,7,FALSE)),0,VLOOKUP($B89,race4!$C:$I,7,FALSE))</f>
        <v>0</v>
      </c>
      <c r="I89" s="15">
        <f>IF(ISERROR(VLOOKUP($B89,race5!$C:$I,7,FALSE)),0,VLOOKUP($B89,race5!$C:$I,7,FALSE))</f>
        <v>0</v>
      </c>
      <c r="J89" s="15">
        <f>IF(ISERROR(VLOOKUP($B89,race6!$C:$I,7,FALSE)),0,VLOOKUP($B89,race6!$C:$I,7,FALSE))</f>
        <v>0</v>
      </c>
      <c r="K89" s="15">
        <f>IF(ISERROR(VLOOKUP($B89,race7!$C:$I,7,FALSE)),0,VLOOKUP($B89,race7!$C:$I,7,FALSE))</f>
        <v>0</v>
      </c>
      <c r="L89" s="15">
        <f>IF(ISERROR(VLOOKUP($B89,race8!$C:$I,7,FALSE)),0,VLOOKUP($B89,race8!$C:$I,7,FALSE))</f>
        <v>0</v>
      </c>
      <c r="M89" s="15">
        <f>IF(ISERROR(VLOOKUP($B89,race9!$C:$I,7,FALSE)),0,VLOOKUP($B89,race9!$C:$I,7,FALSE))</f>
        <v>0</v>
      </c>
      <c r="N89" s="15">
        <f>IF(ISERROR(VLOOKUP($B89,race10!$C:$I,7,FALSE)),0,VLOOKUP($B89,race10!$C:$I,7,FALSE))</f>
        <v>0</v>
      </c>
      <c r="O89" s="15">
        <f>IF(ISERROR(VLOOKUP($B89,race11!$C:$I,7,FALSE)),0,VLOOKUP($B89,race11!$C:$I,7,FALSE))</f>
        <v>0</v>
      </c>
      <c r="P89" s="15">
        <f>IF(ISERROR(VLOOKUP($B89,race12!$C:$I,7,FALSE)),0,VLOOKUP($B89,race12!$C:$I,7,FALSE))</f>
        <v>0</v>
      </c>
      <c r="Q89" s="15">
        <f>IF(ISERROR(VLOOKUP($B89,race13!$C:$I,7,FALSE)),0,VLOOKUP($B89,race13!$C:$I,7,FALSE))</f>
        <v>0</v>
      </c>
      <c r="R89" s="15">
        <f>IF(ISERROR(VLOOKUP($B89,race14!$C:$I,7,FALSE)),0,VLOOKUP($B89,race14!$C:$I,7,FALSE))</f>
        <v>0</v>
      </c>
      <c r="S89" s="15">
        <f>IF(ISERROR(VLOOKUP($B89,race15!$C:$I,7,FALSE)),0,VLOOKUP($B89,race15!$C:$I,7,FALSE))</f>
        <v>0</v>
      </c>
      <c r="T89" s="54">
        <f t="shared" si="4"/>
        <v>0</v>
      </c>
    </row>
    <row r="90" spans="1:20" s="38" customFormat="1" ht="12.75">
      <c r="A90" s="55">
        <v>58</v>
      </c>
      <c r="B90" s="52" t="s">
        <v>60</v>
      </c>
      <c r="C90" s="19">
        <f>SUM(E90:S90)</f>
        <v>0</v>
      </c>
      <c r="D90" s="53" t="s">
        <v>25</v>
      </c>
      <c r="E90" s="40">
        <f>IF(ISERROR(VLOOKUP($B90,race1!$C:$I,7,FALSE)),0,VLOOKUP($B90,race1!$C:$I,7,FALSE))</f>
        <v>0</v>
      </c>
      <c r="F90" s="15">
        <f>IF(ISERROR(VLOOKUP($B90,race2!$C:$J,7,FALSE)),0,VLOOKUP($B90,race2!$C:$J,7,FALSE))</f>
        <v>0</v>
      </c>
      <c r="G90" s="15">
        <f>IF(ISERROR(VLOOKUP($B90,race3!$C:$I,7,FALSE)),0,VLOOKUP($B90,race3!$C:$I,7,FALSE))</f>
        <v>0</v>
      </c>
      <c r="H90" s="15">
        <f>IF(ISERROR(VLOOKUP($B90,race4!$C:$I,7,FALSE)),0,VLOOKUP($B90,race4!$C:$I,7,FALSE))</f>
        <v>0</v>
      </c>
      <c r="I90" s="15">
        <f>IF(ISERROR(VLOOKUP($B90,race5!$C:$I,7,FALSE)),0,VLOOKUP($B90,race5!$C:$I,7,FALSE))</f>
        <v>0</v>
      </c>
      <c r="J90" s="15">
        <f>IF(ISERROR(VLOOKUP($B90,race6!$C:$I,7,FALSE)),0,VLOOKUP($B90,race6!$C:$I,7,FALSE))</f>
        <v>0</v>
      </c>
      <c r="K90" s="15">
        <f>IF(ISERROR(VLOOKUP($B90,race7!$C:$I,7,FALSE)),0,VLOOKUP($B90,race7!$C:$I,7,FALSE))</f>
        <v>0</v>
      </c>
      <c r="L90" s="15">
        <f>IF(ISERROR(VLOOKUP($B90,race8!$C:$I,7,FALSE)),0,VLOOKUP($B90,race8!$C:$I,7,FALSE))</f>
        <v>0</v>
      </c>
      <c r="M90" s="15">
        <f>IF(ISERROR(VLOOKUP($B90,race9!$C:$I,7,FALSE)),0,VLOOKUP($B90,race9!$C:$I,7,FALSE))</f>
        <v>0</v>
      </c>
      <c r="N90" s="15">
        <f>IF(ISERROR(VLOOKUP($B90,race10!$C:$I,7,FALSE)),0,VLOOKUP($B90,race10!$C:$I,7,FALSE))</f>
        <v>0</v>
      </c>
      <c r="O90" s="15">
        <f>IF(ISERROR(VLOOKUP($B90,race11!$C:$I,7,FALSE)),0,VLOOKUP($B90,race11!$C:$I,7,FALSE))</f>
        <v>0</v>
      </c>
      <c r="P90" s="15">
        <f>IF(ISERROR(VLOOKUP($B90,race12!$C:$I,7,FALSE)),0,VLOOKUP($B90,race12!$C:$I,7,FALSE))</f>
        <v>0</v>
      </c>
      <c r="Q90" s="15">
        <f>IF(ISERROR(VLOOKUP($B90,race13!$C:$I,7,FALSE)),0,VLOOKUP($B90,race13!$C:$I,7,FALSE))</f>
        <v>0</v>
      </c>
      <c r="R90" s="15">
        <f>IF(ISERROR(VLOOKUP($B90,race14!$C:$I,7,FALSE)),0,VLOOKUP($B90,race14!$C:$I,7,FALSE))</f>
        <v>0</v>
      </c>
      <c r="S90" s="15">
        <f>IF(ISERROR(VLOOKUP($B90,race15!$C:$I,7,FALSE)),0,VLOOKUP($B90,race15!$C:$I,7,FALSE))</f>
        <v>0</v>
      </c>
      <c r="T90" s="54">
        <f t="shared" si="4"/>
        <v>0</v>
      </c>
    </row>
    <row r="91" spans="1:20" s="38" customFormat="1" ht="12.75">
      <c r="A91" s="55">
        <v>69</v>
      </c>
      <c r="B91" s="52" t="s">
        <v>71</v>
      </c>
      <c r="C91" s="19">
        <f>SUM(E91:S91)</f>
        <v>0</v>
      </c>
      <c r="D91" s="53" t="s">
        <v>25</v>
      </c>
      <c r="E91" s="40">
        <f>IF(ISERROR(VLOOKUP($B91,race1!$C:$I,7,FALSE)),0,VLOOKUP($B91,race1!$C:$I,7,FALSE))</f>
        <v>0</v>
      </c>
      <c r="F91" s="15">
        <f>IF(ISERROR(VLOOKUP($B91,race2!$C:$J,7,FALSE)),0,VLOOKUP($B91,race2!$C:$J,7,FALSE))</f>
        <v>0</v>
      </c>
      <c r="G91" s="15">
        <f>IF(ISERROR(VLOOKUP($B91,race3!$C:$I,7,FALSE)),0,VLOOKUP($B91,race3!$C:$I,7,FALSE))</f>
        <v>0</v>
      </c>
      <c r="H91" s="15">
        <f>IF(ISERROR(VLOOKUP($B91,race4!$C:$I,7,FALSE)),0,VLOOKUP($B91,race4!$C:$I,7,FALSE))</f>
        <v>0</v>
      </c>
      <c r="I91" s="15">
        <f>IF(ISERROR(VLOOKUP($B91,race5!$C:$I,7,FALSE)),0,VLOOKUP($B91,race5!$C:$I,7,FALSE))</f>
        <v>0</v>
      </c>
      <c r="J91" s="15">
        <f>IF(ISERROR(VLOOKUP($B91,race6!$C:$I,7,FALSE)),0,VLOOKUP($B91,race6!$C:$I,7,FALSE))</f>
        <v>0</v>
      </c>
      <c r="K91" s="15">
        <f>IF(ISERROR(VLOOKUP($B91,race7!$C:$I,7,FALSE)),0,VLOOKUP($B91,race7!$C:$I,7,FALSE))</f>
        <v>0</v>
      </c>
      <c r="L91" s="15">
        <f>IF(ISERROR(VLOOKUP($B91,race8!$C:$I,7,FALSE)),0,VLOOKUP($B91,race8!$C:$I,7,FALSE))</f>
        <v>0</v>
      </c>
      <c r="M91" s="15">
        <f>IF(ISERROR(VLOOKUP($B91,race9!$C:$I,7,FALSE)),0,VLOOKUP($B91,race9!$C:$I,7,FALSE))</f>
        <v>0</v>
      </c>
      <c r="N91" s="15">
        <f>IF(ISERROR(VLOOKUP($B91,race10!$C:$I,7,FALSE)),0,VLOOKUP($B91,race10!$C:$I,7,FALSE))</f>
        <v>0</v>
      </c>
      <c r="O91" s="15">
        <f>IF(ISERROR(VLOOKUP($B91,race11!$C:$I,7,FALSE)),0,VLOOKUP($B91,race11!$C:$I,7,FALSE))</f>
        <v>0</v>
      </c>
      <c r="P91" s="15">
        <f>IF(ISERROR(VLOOKUP($B91,race12!$C:$I,7,FALSE)),0,VLOOKUP($B91,race12!$C:$I,7,FALSE))</f>
        <v>0</v>
      </c>
      <c r="Q91" s="15">
        <f>IF(ISERROR(VLOOKUP($B91,race13!$C:$I,7,FALSE)),0,VLOOKUP($B91,race13!$C:$I,7,FALSE))</f>
        <v>0</v>
      </c>
      <c r="R91" s="15">
        <f>IF(ISERROR(VLOOKUP($B91,race14!$C:$I,7,FALSE)),0,VLOOKUP($B91,race14!$C:$I,7,FALSE))</f>
        <v>0</v>
      </c>
      <c r="S91" s="15">
        <f>IF(ISERROR(VLOOKUP($B91,race15!$C:$I,7,FALSE)),0,VLOOKUP($B91,race15!$C:$I,7,FALSE))</f>
        <v>0</v>
      </c>
      <c r="T91" s="54">
        <f t="shared" si="4"/>
        <v>0</v>
      </c>
    </row>
    <row r="92" spans="1:20" s="38" customFormat="1" ht="12.75">
      <c r="A92" s="55">
        <v>59</v>
      </c>
      <c r="B92" s="52" t="s">
        <v>73</v>
      </c>
      <c r="C92" s="19">
        <f>SUM(E92:S92)</f>
        <v>0</v>
      </c>
      <c r="D92" s="53" t="s">
        <v>25</v>
      </c>
      <c r="E92" s="40">
        <f>IF(ISERROR(VLOOKUP($B92,race1!$C:$I,7,FALSE)),0,VLOOKUP($B92,race1!$C:$I,7,FALSE))</f>
        <v>0</v>
      </c>
      <c r="F92" s="15">
        <f>IF(ISERROR(VLOOKUP($B92,race2!$C:$J,7,FALSE)),0,VLOOKUP($B92,race2!$C:$J,7,FALSE))</f>
        <v>0</v>
      </c>
      <c r="G92" s="15">
        <f>IF(ISERROR(VLOOKUP($B92,race3!$C:$I,7,FALSE)),0,VLOOKUP($B92,race3!$C:$I,7,FALSE))</f>
        <v>0</v>
      </c>
      <c r="H92" s="15">
        <f>IF(ISERROR(VLOOKUP($B92,race4!$C:$I,7,FALSE)),0,VLOOKUP($B92,race4!$C:$I,7,FALSE))</f>
        <v>0</v>
      </c>
      <c r="I92" s="15">
        <f>IF(ISERROR(VLOOKUP($B92,race5!$C:$I,7,FALSE)),0,VLOOKUP($B92,race5!$C:$I,7,FALSE))</f>
        <v>0</v>
      </c>
      <c r="J92" s="15">
        <f>IF(ISERROR(VLOOKUP($B92,race6!$C:$I,7,FALSE)),0,VLOOKUP($B92,race6!$C:$I,7,FALSE))</f>
        <v>0</v>
      </c>
      <c r="K92" s="15">
        <f>IF(ISERROR(VLOOKUP($B92,race7!$C:$I,7,FALSE)),0,VLOOKUP($B92,race7!$C:$I,7,FALSE))</f>
        <v>0</v>
      </c>
      <c r="L92" s="15">
        <f>IF(ISERROR(VLOOKUP($B92,race8!$C:$I,7,FALSE)),0,VLOOKUP($B92,race8!$C:$I,7,FALSE))</f>
        <v>0</v>
      </c>
      <c r="M92" s="15">
        <f>IF(ISERROR(VLOOKUP($B92,race9!$C:$I,7,FALSE)),0,VLOOKUP($B92,race9!$C:$I,7,FALSE))</f>
        <v>0</v>
      </c>
      <c r="N92" s="15">
        <f>IF(ISERROR(VLOOKUP($B92,race10!$C:$I,7,FALSE)),0,VLOOKUP($B92,race10!$C:$I,7,FALSE))</f>
        <v>0</v>
      </c>
      <c r="O92" s="15">
        <f>IF(ISERROR(VLOOKUP($B92,race11!$C:$I,7,FALSE)),0,VLOOKUP($B92,race11!$C:$I,7,FALSE))</f>
        <v>0</v>
      </c>
      <c r="P92" s="15">
        <f>IF(ISERROR(VLOOKUP($B92,race12!$C:$I,7,FALSE)),0,VLOOKUP($B92,race12!$C:$I,7,FALSE))</f>
        <v>0</v>
      </c>
      <c r="Q92" s="15">
        <f>IF(ISERROR(VLOOKUP($B92,race13!$C:$I,7,FALSE)),0,VLOOKUP($B92,race13!$C:$I,7,FALSE))</f>
        <v>0</v>
      </c>
      <c r="R92" s="15">
        <f>IF(ISERROR(VLOOKUP($B92,race14!$C:$I,7,FALSE)),0,VLOOKUP($B92,race14!$C:$I,7,FALSE))</f>
        <v>0</v>
      </c>
      <c r="S92" s="15">
        <f>IF(ISERROR(VLOOKUP($B92,race15!$C:$I,7,FALSE)),0,VLOOKUP($B92,race15!$C:$I,7,FALSE))</f>
        <v>0</v>
      </c>
      <c r="T92" s="54">
        <f t="shared" si="4"/>
        <v>0</v>
      </c>
    </row>
    <row r="93" spans="1:20" s="38" customFormat="1" ht="12.75">
      <c r="A93" s="55">
        <v>60</v>
      </c>
      <c r="B93" s="52" t="s">
        <v>72</v>
      </c>
      <c r="C93" s="19">
        <f>SUM(E93:S93)</f>
        <v>0</v>
      </c>
      <c r="D93" s="53" t="s">
        <v>25</v>
      </c>
      <c r="E93" s="40">
        <f>IF(ISERROR(VLOOKUP($B93,race1!$C:$I,7,FALSE)),0,VLOOKUP($B93,race1!$C:$I,7,FALSE))</f>
        <v>0</v>
      </c>
      <c r="F93" s="15">
        <f>IF(ISERROR(VLOOKUP($B93,race2!$C:$J,7,FALSE)),0,VLOOKUP($B93,race2!$C:$J,7,FALSE))</f>
        <v>0</v>
      </c>
      <c r="G93" s="15">
        <f>IF(ISERROR(VLOOKUP($B93,race3!$C:$I,7,FALSE)),0,VLOOKUP($B93,race3!$C:$I,7,FALSE))</f>
        <v>0</v>
      </c>
      <c r="H93" s="15">
        <f>IF(ISERROR(VLOOKUP($B93,race4!$C:$I,7,FALSE)),0,VLOOKUP($B93,race4!$C:$I,7,FALSE))</f>
        <v>0</v>
      </c>
      <c r="I93" s="15">
        <f>IF(ISERROR(VLOOKUP($B93,race5!$C:$I,7,FALSE)),0,VLOOKUP($B93,race5!$C:$I,7,FALSE))</f>
        <v>0</v>
      </c>
      <c r="J93" s="15">
        <f>IF(ISERROR(VLOOKUP($B93,race6!$C:$I,7,FALSE)),0,VLOOKUP($B93,race6!$C:$I,7,FALSE))</f>
        <v>0</v>
      </c>
      <c r="K93" s="15">
        <f>IF(ISERROR(VLOOKUP($B93,race7!$C:$I,7,FALSE)),0,VLOOKUP($B93,race7!$C:$I,7,FALSE))</f>
        <v>0</v>
      </c>
      <c r="L93" s="15">
        <f>IF(ISERROR(VLOOKUP($B93,race8!$C:$I,7,FALSE)),0,VLOOKUP($B93,race8!$C:$I,7,FALSE))</f>
        <v>0</v>
      </c>
      <c r="M93" s="15">
        <f>IF(ISERROR(VLOOKUP($B93,race9!$C:$I,7,FALSE)),0,VLOOKUP($B93,race9!$C:$I,7,FALSE))</f>
        <v>0</v>
      </c>
      <c r="N93" s="15">
        <f>IF(ISERROR(VLOOKUP($B93,race10!$C:$I,7,FALSE)),0,VLOOKUP($B93,race10!$C:$I,7,FALSE))</f>
        <v>0</v>
      </c>
      <c r="O93" s="15">
        <f>IF(ISERROR(VLOOKUP($B93,race11!$C:$I,7,FALSE)),0,VLOOKUP($B93,race11!$C:$I,7,FALSE))</f>
        <v>0</v>
      </c>
      <c r="P93" s="15">
        <f>IF(ISERROR(VLOOKUP($B93,race12!$C:$I,7,FALSE)),0,VLOOKUP($B93,race12!$C:$I,7,FALSE))</f>
        <v>0</v>
      </c>
      <c r="Q93" s="15">
        <f>IF(ISERROR(VLOOKUP($B93,race13!$C:$I,7,FALSE)),0,VLOOKUP($B93,race13!$C:$I,7,FALSE))</f>
        <v>0</v>
      </c>
      <c r="R93" s="15">
        <f>IF(ISERROR(VLOOKUP($B93,race14!$C:$I,7,FALSE)),0,VLOOKUP($B93,race14!$C:$I,7,FALSE))</f>
        <v>0</v>
      </c>
      <c r="S93" s="15">
        <f>IF(ISERROR(VLOOKUP($B93,race15!$C:$I,7,FALSE)),0,VLOOKUP($B93,race15!$C:$I,7,FALSE))</f>
        <v>0</v>
      </c>
      <c r="T93" s="54">
        <f t="shared" si="4"/>
        <v>0</v>
      </c>
    </row>
    <row r="94" spans="1:20" s="38" customFormat="1" ht="12.75">
      <c r="A94" s="55">
        <v>61</v>
      </c>
      <c r="B94" s="52" t="s">
        <v>82</v>
      </c>
      <c r="C94" s="19">
        <f>SUM(E94:S94)</f>
        <v>0</v>
      </c>
      <c r="D94" s="53" t="s">
        <v>25</v>
      </c>
      <c r="E94" s="40">
        <f>IF(ISERROR(VLOOKUP($B94,race1!$C:$I,7,FALSE)),0,VLOOKUP($B94,race1!$C:$I,7,FALSE))</f>
        <v>0</v>
      </c>
      <c r="F94" s="15">
        <f>IF(ISERROR(VLOOKUP($B94,race2!$C:$J,7,FALSE)),0,VLOOKUP($B94,race2!$C:$J,7,FALSE))</f>
        <v>0</v>
      </c>
      <c r="G94" s="15">
        <f>IF(ISERROR(VLOOKUP($B94,race3!$C:$I,7,FALSE)),0,VLOOKUP($B94,race3!$C:$I,7,FALSE))</f>
        <v>0</v>
      </c>
      <c r="H94" s="15">
        <f>IF(ISERROR(VLOOKUP($B94,race4!$C:$I,7,FALSE)),0,VLOOKUP($B94,race4!$C:$I,7,FALSE))</f>
        <v>0</v>
      </c>
      <c r="I94" s="15">
        <f>IF(ISERROR(VLOOKUP($B94,race5!$C:$I,7,FALSE)),0,VLOOKUP($B94,race5!$C:$I,7,FALSE))</f>
        <v>0</v>
      </c>
      <c r="J94" s="15">
        <f>IF(ISERROR(VLOOKUP($B94,race6!$C:$I,7,FALSE)),0,VLOOKUP($B94,race6!$C:$I,7,FALSE))</f>
        <v>0</v>
      </c>
      <c r="K94" s="15">
        <f>IF(ISERROR(VLOOKUP($B94,race7!$C:$I,7,FALSE)),0,VLOOKUP($B94,race7!$C:$I,7,FALSE))</f>
        <v>0</v>
      </c>
      <c r="L94" s="15">
        <f>IF(ISERROR(VLOOKUP($B94,race8!$C:$I,7,FALSE)),0,VLOOKUP($B94,race8!$C:$I,7,FALSE))</f>
        <v>0</v>
      </c>
      <c r="M94" s="15">
        <f>IF(ISERROR(VLOOKUP($B94,race9!$C:$I,7,FALSE)),0,VLOOKUP($B94,race9!$C:$I,7,FALSE))</f>
        <v>0</v>
      </c>
      <c r="N94" s="15">
        <f>IF(ISERROR(VLOOKUP($B94,race10!$C:$I,7,FALSE)),0,VLOOKUP($B94,race10!$C:$I,7,FALSE))</f>
        <v>0</v>
      </c>
      <c r="O94" s="15">
        <f>IF(ISERROR(VLOOKUP($B94,race11!$C:$I,7,FALSE)),0,VLOOKUP($B94,race11!$C:$I,7,FALSE))</f>
        <v>0</v>
      </c>
      <c r="P94" s="15">
        <f>IF(ISERROR(VLOOKUP($B94,race12!$C:$I,7,FALSE)),0,VLOOKUP($B94,race12!$C:$I,7,FALSE))</f>
        <v>0</v>
      </c>
      <c r="Q94" s="15">
        <f>IF(ISERROR(VLOOKUP($B94,race13!$C:$I,7,FALSE)),0,VLOOKUP($B94,race13!$C:$I,7,FALSE))</f>
        <v>0</v>
      </c>
      <c r="R94" s="15">
        <f>IF(ISERROR(VLOOKUP($B94,race14!$C:$I,7,FALSE)),0,VLOOKUP($B94,race14!$C:$I,7,FALSE))</f>
        <v>0</v>
      </c>
      <c r="S94" s="15">
        <f>IF(ISERROR(VLOOKUP($B94,race15!$C:$I,7,FALSE)),0,VLOOKUP($B94,race15!$C:$I,7,FALSE))</f>
        <v>0</v>
      </c>
      <c r="T94" s="54">
        <f t="shared" si="4"/>
        <v>0</v>
      </c>
    </row>
    <row r="95" spans="1:20" s="38" customFormat="1" ht="12.75">
      <c r="A95" s="55">
        <v>62</v>
      </c>
      <c r="B95" s="17" t="s">
        <v>86</v>
      </c>
      <c r="C95" s="19">
        <f>SUM(E95:S95)</f>
        <v>0</v>
      </c>
      <c r="D95" s="18" t="s">
        <v>25</v>
      </c>
      <c r="E95" s="40">
        <f>IF(ISERROR(VLOOKUP($B95,race1!$C:$I,7,FALSE)),0,VLOOKUP($B95,race1!$C:$I,7,FALSE))</f>
        <v>0</v>
      </c>
      <c r="F95" s="15">
        <f>IF(ISERROR(VLOOKUP($B95,race2!$C:$J,7,FALSE)),0,VLOOKUP($B95,race2!$C:$J,7,FALSE))</f>
        <v>0</v>
      </c>
      <c r="G95" s="15">
        <f>IF(ISERROR(VLOOKUP($B95,race3!$C:$I,7,FALSE)),0,VLOOKUP($B95,race3!$C:$I,7,FALSE))</f>
        <v>0</v>
      </c>
      <c r="H95" s="15">
        <f>IF(ISERROR(VLOOKUP($B95,race4!$C:$I,7,FALSE)),0,VLOOKUP($B95,race4!$C:$I,7,FALSE))</f>
        <v>0</v>
      </c>
      <c r="I95" s="15">
        <f>IF(ISERROR(VLOOKUP($B95,race5!$C:$I,7,FALSE)),0,VLOOKUP($B95,race5!$C:$I,7,FALSE))</f>
        <v>0</v>
      </c>
      <c r="J95" s="15">
        <f>IF(ISERROR(VLOOKUP($B95,race6!$C:$I,7,FALSE)),0,VLOOKUP($B95,race6!$C:$I,7,FALSE))</f>
        <v>0</v>
      </c>
      <c r="K95" s="15">
        <f>IF(ISERROR(VLOOKUP($B95,race7!$C:$I,7,FALSE)),0,VLOOKUP($B95,race7!$C:$I,7,FALSE))</f>
        <v>0</v>
      </c>
      <c r="L95" s="15">
        <f>IF(ISERROR(VLOOKUP($B95,race8!$C:$I,7,FALSE)),0,VLOOKUP($B95,race8!$C:$I,7,FALSE))</f>
        <v>0</v>
      </c>
      <c r="M95" s="15">
        <f>IF(ISERROR(VLOOKUP($B95,race9!$C:$I,7,FALSE)),0,VLOOKUP($B95,race9!$C:$I,7,FALSE))</f>
        <v>0</v>
      </c>
      <c r="N95" s="15">
        <f>IF(ISERROR(VLOOKUP($B95,race10!$C:$I,7,FALSE)),0,VLOOKUP($B95,race10!$C:$I,7,FALSE))</f>
        <v>0</v>
      </c>
      <c r="O95" s="15">
        <f>IF(ISERROR(VLOOKUP($B95,race11!$C:$I,7,FALSE)),0,VLOOKUP($B95,race11!$C:$I,7,FALSE))</f>
        <v>0</v>
      </c>
      <c r="P95" s="15">
        <f>IF(ISERROR(VLOOKUP($B95,race12!$C:$I,7,FALSE)),0,VLOOKUP($B95,race12!$C:$I,7,FALSE))</f>
        <v>0</v>
      </c>
      <c r="Q95" s="15">
        <f>IF(ISERROR(VLOOKUP($B95,race13!$C:$I,7,FALSE)),0,VLOOKUP($B95,race13!$C:$I,7,FALSE))</f>
        <v>0</v>
      </c>
      <c r="R95" s="15">
        <f>IF(ISERROR(VLOOKUP($B95,race14!$C:$I,7,FALSE)),0,VLOOKUP($B95,race14!$C:$I,7,FALSE))</f>
        <v>0</v>
      </c>
      <c r="S95" s="15">
        <f>IF(ISERROR(VLOOKUP($B95,race15!$C:$I,7,FALSE)),0,VLOOKUP($B95,race15!$C:$I,7,FALSE))</f>
        <v>0</v>
      </c>
      <c r="T95" s="54">
        <f t="shared" si="4"/>
        <v>0</v>
      </c>
    </row>
    <row r="96" spans="1:20" s="38" customFormat="1" ht="12.75">
      <c r="A96" s="55">
        <v>63</v>
      </c>
      <c r="B96" s="52" t="s">
        <v>59</v>
      </c>
      <c r="C96" s="19">
        <f>SUM(E96:S96)</f>
        <v>0</v>
      </c>
      <c r="D96" s="53" t="s">
        <v>25</v>
      </c>
      <c r="E96" s="40">
        <f>IF(ISERROR(VLOOKUP($B96,race1!$C:$I,7,FALSE)),0,VLOOKUP($B96,race1!$C:$I,7,FALSE))</f>
        <v>0</v>
      </c>
      <c r="F96" s="15">
        <f>IF(ISERROR(VLOOKUP($B96,race2!$C:$J,7,FALSE)),0,VLOOKUP($B96,race2!$C:$J,7,FALSE))</f>
        <v>0</v>
      </c>
      <c r="G96" s="15">
        <f>IF(ISERROR(VLOOKUP($B96,race3!$C:$I,7,FALSE)),0,VLOOKUP($B96,race3!$C:$I,7,FALSE))</f>
        <v>0</v>
      </c>
      <c r="H96" s="15">
        <f>IF(ISERROR(VLOOKUP($B96,race4!$C:$I,7,FALSE)),0,VLOOKUP($B96,race4!$C:$I,7,FALSE))</f>
        <v>0</v>
      </c>
      <c r="I96" s="15">
        <f>IF(ISERROR(VLOOKUP($B96,race5!$C:$I,7,FALSE)),0,VLOOKUP($B96,race5!$C:$I,7,FALSE))</f>
        <v>0</v>
      </c>
      <c r="J96" s="15">
        <f>IF(ISERROR(VLOOKUP($B96,race6!$C:$I,7,FALSE)),0,VLOOKUP($B96,race6!$C:$I,7,FALSE))</f>
        <v>0</v>
      </c>
      <c r="K96" s="15">
        <f>IF(ISERROR(VLOOKUP($B96,race7!$C:$I,7,FALSE)),0,VLOOKUP($B96,race7!$C:$I,7,FALSE))</f>
        <v>0</v>
      </c>
      <c r="L96" s="15">
        <f>IF(ISERROR(VLOOKUP($B96,race8!$C:$I,7,FALSE)),0,VLOOKUP($B96,race8!$C:$I,7,FALSE))</f>
        <v>0</v>
      </c>
      <c r="M96" s="15">
        <f>IF(ISERROR(VLOOKUP($B96,race9!$C:$I,7,FALSE)),0,VLOOKUP($B96,race9!$C:$I,7,FALSE))</f>
        <v>0</v>
      </c>
      <c r="N96" s="15">
        <f>IF(ISERROR(VLOOKUP($B96,race10!$C:$I,7,FALSE)),0,VLOOKUP($B96,race10!$C:$I,7,FALSE))</f>
        <v>0</v>
      </c>
      <c r="O96" s="15">
        <f>IF(ISERROR(VLOOKUP($B96,race11!$C:$I,7,FALSE)),0,VLOOKUP($B96,race11!$C:$I,7,FALSE))</f>
        <v>0</v>
      </c>
      <c r="P96" s="15">
        <f>IF(ISERROR(VLOOKUP($B96,race12!$C:$I,7,FALSE)),0,VLOOKUP($B96,race12!$C:$I,7,FALSE))</f>
        <v>0</v>
      </c>
      <c r="Q96" s="15">
        <f>IF(ISERROR(VLOOKUP($B96,race13!$C:$I,7,FALSE)),0,VLOOKUP($B96,race13!$C:$I,7,FALSE))</f>
        <v>0</v>
      </c>
      <c r="R96" s="15">
        <f>IF(ISERROR(VLOOKUP($B96,race14!$C:$I,7,FALSE)),0,VLOOKUP($B96,race14!$C:$I,7,FALSE))</f>
        <v>0</v>
      </c>
      <c r="S96" s="15">
        <f>IF(ISERROR(VLOOKUP($B96,race15!$C:$I,7,FALSE)),0,VLOOKUP($B96,race15!$C:$I,7,FALSE))</f>
        <v>0</v>
      </c>
      <c r="T96" s="54">
        <f aca="true" t="shared" si="5" ref="T96:T102">COUNTIF(E96:S96,"&gt;0")</f>
        <v>0</v>
      </c>
    </row>
    <row r="97" spans="1:20" s="38" customFormat="1" ht="12.75">
      <c r="A97" s="55">
        <v>64</v>
      </c>
      <c r="B97" s="52" t="s">
        <v>92</v>
      </c>
      <c r="C97" s="19">
        <f>SUM(E97:S97)</f>
        <v>0</v>
      </c>
      <c r="D97" s="53" t="s">
        <v>25</v>
      </c>
      <c r="E97" s="40">
        <f>IF(ISERROR(VLOOKUP($B97,race1!$C:$I,7,FALSE)),0,VLOOKUP($B97,race1!$C:$I,7,FALSE))</f>
        <v>0</v>
      </c>
      <c r="F97" s="15">
        <f>IF(ISERROR(VLOOKUP($B97,race2!$C:$J,7,FALSE)),0,VLOOKUP($B97,race2!$C:$J,7,FALSE))</f>
        <v>0</v>
      </c>
      <c r="G97" s="15">
        <f>IF(ISERROR(VLOOKUP($B97,race3!$C:$I,7,FALSE)),0,VLOOKUP($B97,race3!$C:$I,7,FALSE))</f>
        <v>0</v>
      </c>
      <c r="H97" s="15">
        <f>IF(ISERROR(VLOOKUP($B97,race4!$C:$I,7,FALSE)),0,VLOOKUP($B97,race4!$C:$I,7,FALSE))</f>
        <v>0</v>
      </c>
      <c r="I97" s="15">
        <f>IF(ISERROR(VLOOKUP($B97,race5!$C:$I,7,FALSE)),0,VLOOKUP($B97,race5!$C:$I,7,FALSE))</f>
        <v>0</v>
      </c>
      <c r="J97" s="15">
        <f>IF(ISERROR(VLOOKUP($B97,race6!$C:$I,7,FALSE)),0,VLOOKUP($B97,race6!$C:$I,7,FALSE))</f>
        <v>0</v>
      </c>
      <c r="K97" s="15">
        <f>IF(ISERROR(VLOOKUP($B97,race7!$C:$I,7,FALSE)),0,VLOOKUP($B97,race7!$C:$I,7,FALSE))</f>
        <v>0</v>
      </c>
      <c r="L97" s="15">
        <f>IF(ISERROR(VLOOKUP($B97,race8!$C:$I,7,FALSE)),0,VLOOKUP($B97,race8!$C:$I,7,FALSE))</f>
        <v>0</v>
      </c>
      <c r="M97" s="15">
        <f>IF(ISERROR(VLOOKUP($B97,race9!$C:$I,7,FALSE)),0,VLOOKUP($B97,race9!$C:$I,7,FALSE))</f>
        <v>0</v>
      </c>
      <c r="N97" s="15">
        <f>IF(ISERROR(VLOOKUP($B97,race10!$C:$I,7,FALSE)),0,VLOOKUP($B97,race10!$C:$I,7,FALSE))</f>
        <v>0</v>
      </c>
      <c r="O97" s="15">
        <f>IF(ISERROR(VLOOKUP($B97,race11!$C:$I,7,FALSE)),0,VLOOKUP($B97,race11!$C:$I,7,FALSE))</f>
        <v>0</v>
      </c>
      <c r="P97" s="15">
        <f>IF(ISERROR(VLOOKUP($B97,race12!$C:$I,7,FALSE)),0,VLOOKUP($B97,race12!$C:$I,7,FALSE))</f>
        <v>0</v>
      </c>
      <c r="Q97" s="15">
        <f>IF(ISERROR(VLOOKUP($B97,race13!$C:$I,7,FALSE)),0,VLOOKUP($B97,race13!$C:$I,7,FALSE))</f>
        <v>0</v>
      </c>
      <c r="R97" s="15">
        <f>IF(ISERROR(VLOOKUP($B97,race14!$C:$I,7,FALSE)),0,VLOOKUP($B97,race14!$C:$I,7,FALSE))</f>
        <v>0</v>
      </c>
      <c r="S97" s="15">
        <f>IF(ISERROR(VLOOKUP($B97,race15!$C:$I,7,FALSE)),0,VLOOKUP($B97,race15!$C:$I,7,FALSE))</f>
        <v>0</v>
      </c>
      <c r="T97" s="54">
        <f t="shared" si="5"/>
        <v>0</v>
      </c>
    </row>
    <row r="98" spans="1:20" s="38" customFormat="1" ht="12.75">
      <c r="A98" s="55">
        <v>65</v>
      </c>
      <c r="B98" s="52" t="s">
        <v>83</v>
      </c>
      <c r="C98" s="19">
        <f>SUM(E98:S98)</f>
        <v>0</v>
      </c>
      <c r="D98" s="53" t="s">
        <v>25</v>
      </c>
      <c r="E98" s="40">
        <f>IF(ISERROR(VLOOKUP($B98,race1!$C:$I,7,FALSE)),0,VLOOKUP($B98,race1!$C:$I,7,FALSE))</f>
        <v>0</v>
      </c>
      <c r="F98" s="15">
        <f>IF(ISERROR(VLOOKUP($B98,race2!$C:$J,7,FALSE)),0,VLOOKUP($B98,race2!$C:$J,7,FALSE))</f>
        <v>0</v>
      </c>
      <c r="G98" s="15">
        <f>IF(ISERROR(VLOOKUP($B98,race3!$C:$I,7,FALSE)),0,VLOOKUP($B98,race3!$C:$I,7,FALSE))</f>
        <v>0</v>
      </c>
      <c r="H98" s="15">
        <f>IF(ISERROR(VLOOKUP($B98,race4!$C:$I,7,FALSE)),0,VLOOKUP($B98,race4!$C:$I,7,FALSE))</f>
        <v>0</v>
      </c>
      <c r="I98" s="15">
        <f>IF(ISERROR(VLOOKUP($B98,race5!$C:$I,7,FALSE)),0,VLOOKUP($B98,race5!$C:$I,7,FALSE))</f>
        <v>0</v>
      </c>
      <c r="J98" s="15">
        <f>IF(ISERROR(VLOOKUP($B98,race6!$C:$I,7,FALSE)),0,VLOOKUP($B98,race6!$C:$I,7,FALSE))</f>
        <v>0</v>
      </c>
      <c r="K98" s="15">
        <f>IF(ISERROR(VLOOKUP($B98,race7!$C:$I,7,FALSE)),0,VLOOKUP($B98,race7!$C:$I,7,FALSE))</f>
        <v>0</v>
      </c>
      <c r="L98" s="15">
        <f>IF(ISERROR(VLOOKUP($B98,race8!$C:$I,7,FALSE)),0,VLOOKUP($B98,race8!$C:$I,7,FALSE))</f>
        <v>0</v>
      </c>
      <c r="M98" s="15">
        <f>IF(ISERROR(VLOOKUP($B98,race9!$C:$I,7,FALSE)),0,VLOOKUP($B98,race9!$C:$I,7,FALSE))</f>
        <v>0</v>
      </c>
      <c r="N98" s="15">
        <f>IF(ISERROR(VLOOKUP($B98,race10!$C:$I,7,FALSE)),0,VLOOKUP($B98,race10!$C:$I,7,FALSE))</f>
        <v>0</v>
      </c>
      <c r="O98" s="15">
        <f>IF(ISERROR(VLOOKUP($B98,race11!$C:$I,7,FALSE)),0,VLOOKUP($B98,race11!$C:$I,7,FALSE))</f>
        <v>0</v>
      </c>
      <c r="P98" s="15">
        <f>IF(ISERROR(VLOOKUP($B98,race12!$C:$I,7,FALSE)),0,VLOOKUP($B98,race12!$C:$I,7,FALSE))</f>
        <v>0</v>
      </c>
      <c r="Q98" s="15">
        <f>IF(ISERROR(VLOOKUP($B98,race13!$C:$I,7,FALSE)),0,VLOOKUP($B98,race13!$C:$I,7,FALSE))</f>
        <v>0</v>
      </c>
      <c r="R98" s="15">
        <f>IF(ISERROR(VLOOKUP($B98,race14!$C:$I,7,FALSE)),0,VLOOKUP($B98,race14!$C:$I,7,FALSE))</f>
        <v>0</v>
      </c>
      <c r="S98" s="15">
        <f>IF(ISERROR(VLOOKUP($B98,race15!$C:$I,7,FALSE)),0,VLOOKUP($B98,race15!$C:$I,7,FALSE))</f>
        <v>0</v>
      </c>
      <c r="T98" s="54">
        <f t="shared" si="5"/>
        <v>0</v>
      </c>
    </row>
    <row r="99" spans="1:20" s="38" customFormat="1" ht="12.75">
      <c r="A99" s="55">
        <v>66</v>
      </c>
      <c r="B99" s="52" t="s">
        <v>77</v>
      </c>
      <c r="C99" s="19">
        <f>SUM(E99:S99)</f>
        <v>0</v>
      </c>
      <c r="D99" s="53" t="s">
        <v>25</v>
      </c>
      <c r="E99" s="40">
        <f>IF(ISERROR(VLOOKUP($B99,race1!$C:$I,7,FALSE)),0,VLOOKUP($B99,race1!$C:$I,7,FALSE))</f>
        <v>0</v>
      </c>
      <c r="F99" s="15">
        <f>IF(ISERROR(VLOOKUP($B99,race2!$C:$J,7,FALSE)),0,VLOOKUP($B99,race2!$C:$J,7,FALSE))</f>
        <v>0</v>
      </c>
      <c r="G99" s="15">
        <f>IF(ISERROR(VLOOKUP($B99,race3!$C:$I,7,FALSE)),0,VLOOKUP($B99,race3!$C:$I,7,FALSE))</f>
        <v>0</v>
      </c>
      <c r="H99" s="15">
        <f>IF(ISERROR(VLOOKUP($B99,race4!$C:$I,7,FALSE)),0,VLOOKUP($B99,race4!$C:$I,7,FALSE))</f>
        <v>0</v>
      </c>
      <c r="I99" s="15">
        <f>IF(ISERROR(VLOOKUP($B99,race5!$C:$I,7,FALSE)),0,VLOOKUP($B99,race5!$C:$I,7,FALSE))</f>
        <v>0</v>
      </c>
      <c r="J99" s="15">
        <f>IF(ISERROR(VLOOKUP($B99,race6!$C:$I,7,FALSE)),0,VLOOKUP($B99,race6!$C:$I,7,FALSE))</f>
        <v>0</v>
      </c>
      <c r="K99" s="15">
        <f>IF(ISERROR(VLOOKUP($B99,race7!$C:$I,7,FALSE)),0,VLOOKUP($B99,race7!$C:$I,7,FALSE))</f>
        <v>0</v>
      </c>
      <c r="L99" s="15">
        <f>IF(ISERROR(VLOOKUP($B99,race8!$C:$I,7,FALSE)),0,VLOOKUP($B99,race8!$C:$I,7,FALSE))</f>
        <v>0</v>
      </c>
      <c r="M99" s="15">
        <f>IF(ISERROR(VLOOKUP($B99,race9!$C:$I,7,FALSE)),0,VLOOKUP($B99,race9!$C:$I,7,FALSE))</f>
        <v>0</v>
      </c>
      <c r="N99" s="15">
        <f>IF(ISERROR(VLOOKUP($B99,race10!$C:$I,7,FALSE)),0,VLOOKUP($B99,race10!$C:$I,7,FALSE))</f>
        <v>0</v>
      </c>
      <c r="O99" s="15">
        <f>IF(ISERROR(VLOOKUP($B99,race11!$C:$I,7,FALSE)),0,VLOOKUP($B99,race11!$C:$I,7,FALSE))</f>
        <v>0</v>
      </c>
      <c r="P99" s="15">
        <f>IF(ISERROR(VLOOKUP($B99,race12!$C:$I,7,FALSE)),0,VLOOKUP($B99,race12!$C:$I,7,FALSE))</f>
        <v>0</v>
      </c>
      <c r="Q99" s="15">
        <f>IF(ISERROR(VLOOKUP($B99,race13!$C:$I,7,FALSE)),0,VLOOKUP($B99,race13!$C:$I,7,FALSE))</f>
        <v>0</v>
      </c>
      <c r="R99" s="15">
        <f>IF(ISERROR(VLOOKUP($B99,race14!$C:$I,7,FALSE)),0,VLOOKUP($B99,race14!$C:$I,7,FALSE))</f>
        <v>0</v>
      </c>
      <c r="S99" s="15">
        <f>IF(ISERROR(VLOOKUP($B99,race15!$C:$I,7,FALSE)),0,VLOOKUP($B99,race15!$C:$I,7,FALSE))</f>
        <v>0</v>
      </c>
      <c r="T99" s="54">
        <f t="shared" si="5"/>
        <v>0</v>
      </c>
    </row>
    <row r="100" spans="1:20" s="38" customFormat="1" ht="12.75">
      <c r="A100" s="55">
        <v>67</v>
      </c>
      <c r="B100" s="52" t="s">
        <v>88</v>
      </c>
      <c r="C100" s="19">
        <f>SUM(E100:S100)</f>
        <v>0</v>
      </c>
      <c r="D100" s="53" t="s">
        <v>25</v>
      </c>
      <c r="E100" s="40">
        <f>IF(ISERROR(VLOOKUP($B100,race1!$C:$I,7,FALSE)),0,VLOOKUP($B100,race1!$C:$I,7,FALSE))</f>
        <v>0</v>
      </c>
      <c r="F100" s="15">
        <f>IF(ISERROR(VLOOKUP($B100,race2!$C:$J,7,FALSE)),0,VLOOKUP($B100,race2!$C:$J,7,FALSE))</f>
        <v>0</v>
      </c>
      <c r="G100" s="15">
        <f>IF(ISERROR(VLOOKUP($B100,race3!$C:$I,7,FALSE)),0,VLOOKUP($B100,race3!$C:$I,7,FALSE))</f>
        <v>0</v>
      </c>
      <c r="H100" s="15">
        <f>IF(ISERROR(VLOOKUP($B100,race4!$C:$I,7,FALSE)),0,VLOOKUP($B100,race4!$C:$I,7,FALSE))</f>
        <v>0</v>
      </c>
      <c r="I100" s="15">
        <f>IF(ISERROR(VLOOKUP($B100,race5!$C:$I,7,FALSE)),0,VLOOKUP($B100,race5!$C:$I,7,FALSE))</f>
        <v>0</v>
      </c>
      <c r="J100" s="15">
        <f>IF(ISERROR(VLOOKUP($B100,race6!$C:$I,7,FALSE)),0,VLOOKUP($B100,race6!$C:$I,7,FALSE))</f>
        <v>0</v>
      </c>
      <c r="K100" s="15">
        <f>IF(ISERROR(VLOOKUP($B100,race7!$C:$I,7,FALSE)),0,VLOOKUP($B100,race7!$C:$I,7,FALSE))</f>
        <v>0</v>
      </c>
      <c r="L100" s="15">
        <f>IF(ISERROR(VLOOKUP($B100,race8!$C:$I,7,FALSE)),0,VLOOKUP($B100,race8!$C:$I,7,FALSE))</f>
        <v>0</v>
      </c>
      <c r="M100" s="15">
        <f>IF(ISERROR(VLOOKUP($B100,race9!$C:$I,7,FALSE)),0,VLOOKUP($B100,race9!$C:$I,7,FALSE))</f>
        <v>0</v>
      </c>
      <c r="N100" s="15">
        <f>IF(ISERROR(VLOOKUP($B100,race10!$C:$I,7,FALSE)),0,VLOOKUP($B100,race10!$C:$I,7,FALSE))</f>
        <v>0</v>
      </c>
      <c r="O100" s="15">
        <f>IF(ISERROR(VLOOKUP($B100,race11!$C:$I,7,FALSE)),0,VLOOKUP($B100,race11!$C:$I,7,FALSE))</f>
        <v>0</v>
      </c>
      <c r="P100" s="15">
        <f>IF(ISERROR(VLOOKUP($B100,race12!$C:$I,7,FALSE)),0,VLOOKUP($B100,race12!$C:$I,7,FALSE))</f>
        <v>0</v>
      </c>
      <c r="Q100" s="15">
        <f>IF(ISERROR(VLOOKUP($B100,race13!$C:$I,7,FALSE)),0,VLOOKUP($B100,race13!$C:$I,7,FALSE))</f>
        <v>0</v>
      </c>
      <c r="R100" s="15">
        <f>IF(ISERROR(VLOOKUP($B100,race14!$C:$I,7,FALSE)),0,VLOOKUP($B100,race14!$C:$I,7,FALSE))</f>
        <v>0</v>
      </c>
      <c r="S100" s="15">
        <f>IF(ISERROR(VLOOKUP($B100,race15!$C:$I,7,FALSE)),0,VLOOKUP($B100,race15!$C:$I,7,FALSE))</f>
        <v>0</v>
      </c>
      <c r="T100" s="54">
        <f t="shared" si="5"/>
        <v>0</v>
      </c>
    </row>
    <row r="101" spans="1:20" s="38" customFormat="1" ht="12.75">
      <c r="A101" s="55">
        <v>68</v>
      </c>
      <c r="B101" s="52" t="s">
        <v>93</v>
      </c>
      <c r="C101" s="19">
        <f>SUM(E101:S101)</f>
        <v>0</v>
      </c>
      <c r="D101" s="53" t="s">
        <v>25</v>
      </c>
      <c r="E101" s="40">
        <f>IF(ISERROR(VLOOKUP($B101,race1!$C:$I,7,FALSE)),0,VLOOKUP($B101,race1!$C:$I,7,FALSE))</f>
        <v>0</v>
      </c>
      <c r="F101" s="15">
        <f>IF(ISERROR(VLOOKUP($B101,race2!$C:$J,7,FALSE)),0,VLOOKUP($B101,race2!$C:$J,7,FALSE))</f>
        <v>0</v>
      </c>
      <c r="G101" s="15">
        <f>IF(ISERROR(VLOOKUP($B101,race3!$C:$I,7,FALSE)),0,VLOOKUP($B101,race3!$C:$I,7,FALSE))</f>
        <v>0</v>
      </c>
      <c r="H101" s="15">
        <f>IF(ISERROR(VLOOKUP($B101,race4!$C:$I,7,FALSE)),0,VLOOKUP($B101,race4!$C:$I,7,FALSE))</f>
        <v>0</v>
      </c>
      <c r="I101" s="15">
        <f>IF(ISERROR(VLOOKUP($B101,race5!$C:$I,7,FALSE)),0,VLOOKUP($B101,race5!$C:$I,7,FALSE))</f>
        <v>0</v>
      </c>
      <c r="J101" s="15">
        <f>IF(ISERROR(VLOOKUP($B101,race6!$C:$I,7,FALSE)),0,VLOOKUP($B101,race6!$C:$I,7,FALSE))</f>
        <v>0</v>
      </c>
      <c r="K101" s="15">
        <f>IF(ISERROR(VLOOKUP($B101,race7!$C:$I,7,FALSE)),0,VLOOKUP($B101,race7!$C:$I,7,FALSE))</f>
        <v>0</v>
      </c>
      <c r="L101" s="15">
        <f>IF(ISERROR(VLOOKUP($B101,race8!$C:$I,7,FALSE)),0,VLOOKUP($B101,race8!$C:$I,7,FALSE))</f>
        <v>0</v>
      </c>
      <c r="M101" s="15">
        <f>IF(ISERROR(VLOOKUP($B101,race9!$C:$I,7,FALSE)),0,VLOOKUP($B101,race9!$C:$I,7,FALSE))</f>
        <v>0</v>
      </c>
      <c r="N101" s="15">
        <f>IF(ISERROR(VLOOKUP($B101,race10!$C:$I,7,FALSE)),0,VLOOKUP($B101,race10!$C:$I,7,FALSE))</f>
        <v>0</v>
      </c>
      <c r="O101" s="15">
        <f>IF(ISERROR(VLOOKUP($B101,race11!$C:$I,7,FALSE)),0,VLOOKUP($B101,race11!$C:$I,7,FALSE))</f>
        <v>0</v>
      </c>
      <c r="P101" s="15">
        <f>IF(ISERROR(VLOOKUP($B101,race12!$C:$I,7,FALSE)),0,VLOOKUP($B101,race12!$C:$I,7,FALSE))</f>
        <v>0</v>
      </c>
      <c r="Q101" s="15">
        <f>IF(ISERROR(VLOOKUP($B101,race13!$C:$I,7,FALSE)),0,VLOOKUP($B101,race13!$C:$I,7,FALSE))</f>
        <v>0</v>
      </c>
      <c r="R101" s="15">
        <f>IF(ISERROR(VLOOKUP($B101,race14!$C:$I,7,FALSE)),0,VLOOKUP($B101,race14!$C:$I,7,FALSE))</f>
        <v>0</v>
      </c>
      <c r="S101" s="15">
        <f>IF(ISERROR(VLOOKUP($B101,race15!$C:$I,7,FALSE)),0,VLOOKUP($B101,race15!$C:$I,7,FALSE))</f>
        <v>0</v>
      </c>
      <c r="T101" s="54">
        <f t="shared" si="5"/>
        <v>0</v>
      </c>
    </row>
    <row r="102" spans="1:20" s="38" customFormat="1" ht="12.75">
      <c r="A102" s="55">
        <v>69</v>
      </c>
      <c r="B102" s="52" t="s">
        <v>95</v>
      </c>
      <c r="C102" s="19">
        <f>SUM(E102:S102)</f>
        <v>0</v>
      </c>
      <c r="D102" s="53" t="s">
        <v>25</v>
      </c>
      <c r="E102" s="40">
        <f>IF(ISERROR(VLOOKUP($B102,race1!$C:$I,7,FALSE)),0,VLOOKUP($B102,race1!$C:$I,7,FALSE))</f>
        <v>0</v>
      </c>
      <c r="F102" s="15">
        <f>IF(ISERROR(VLOOKUP($B102,race2!$C:$J,7,FALSE)),0,VLOOKUP($B102,race2!$C:$J,7,FALSE))</f>
        <v>0</v>
      </c>
      <c r="G102" s="15">
        <f>IF(ISERROR(VLOOKUP($B102,race3!$C:$I,7,FALSE)),0,VLOOKUP($B102,race3!$C:$I,7,FALSE))</f>
        <v>0</v>
      </c>
      <c r="H102" s="15">
        <f>IF(ISERROR(VLOOKUP($B102,race4!$C:$I,7,FALSE)),0,VLOOKUP($B102,race4!$C:$I,7,FALSE))</f>
        <v>0</v>
      </c>
      <c r="I102" s="15">
        <f>IF(ISERROR(VLOOKUP($B102,race5!$C:$I,7,FALSE)),0,VLOOKUP($B102,race5!$C:$I,7,FALSE))</f>
        <v>0</v>
      </c>
      <c r="J102" s="15">
        <f>IF(ISERROR(VLOOKUP($B102,race6!$C:$I,7,FALSE)),0,VLOOKUP($B102,race6!$C:$I,7,FALSE))</f>
        <v>0</v>
      </c>
      <c r="K102" s="15">
        <f>IF(ISERROR(VLOOKUP($B102,race7!$C:$I,7,FALSE)),0,VLOOKUP($B102,race7!$C:$I,7,FALSE))</f>
        <v>0</v>
      </c>
      <c r="L102" s="15">
        <f>IF(ISERROR(VLOOKUP($B102,race8!$C:$I,7,FALSE)),0,VLOOKUP($B102,race8!$C:$I,7,FALSE))</f>
        <v>0</v>
      </c>
      <c r="M102" s="15">
        <f>IF(ISERROR(VLOOKUP($B102,race9!$C:$I,7,FALSE)),0,VLOOKUP($B102,race9!$C:$I,7,FALSE))</f>
        <v>0</v>
      </c>
      <c r="N102" s="15">
        <f>IF(ISERROR(VLOOKUP($B102,race10!$C:$I,7,FALSE)),0,VLOOKUP($B102,race10!$C:$I,7,FALSE))</f>
        <v>0</v>
      </c>
      <c r="O102" s="15">
        <f>IF(ISERROR(VLOOKUP($B102,race11!$C:$I,7,FALSE)),0,VLOOKUP($B102,race11!$C:$I,7,FALSE))</f>
        <v>0</v>
      </c>
      <c r="P102" s="15">
        <f>IF(ISERROR(VLOOKUP($B102,race12!$C:$I,7,FALSE)),0,VLOOKUP($B102,race12!$C:$I,7,FALSE))</f>
        <v>0</v>
      </c>
      <c r="Q102" s="15">
        <f>IF(ISERROR(VLOOKUP($B102,race13!$C:$I,7,FALSE)),0,VLOOKUP($B102,race13!$C:$I,7,FALSE))</f>
        <v>0</v>
      </c>
      <c r="R102" s="15">
        <f>IF(ISERROR(VLOOKUP($B102,race14!$C:$I,7,FALSE)),0,VLOOKUP($B102,race14!$C:$I,7,FALSE))</f>
        <v>0</v>
      </c>
      <c r="S102" s="15">
        <f>IF(ISERROR(VLOOKUP($B102,race15!$C:$I,7,FALSE)),0,VLOOKUP($B102,race15!$C:$I,7,FALSE))</f>
        <v>0</v>
      </c>
      <c r="T102" s="54">
        <f t="shared" si="5"/>
        <v>0</v>
      </c>
    </row>
    <row r="103" spans="1:252" s="38" customFormat="1" ht="12.75">
      <c r="A103" s="55">
        <v>70</v>
      </c>
      <c r="B103" s="52" t="s">
        <v>96</v>
      </c>
      <c r="C103" s="19">
        <f>SUM(E103:S103)</f>
        <v>0</v>
      </c>
      <c r="D103" s="53" t="s">
        <v>25</v>
      </c>
      <c r="E103" s="40">
        <f>IF(ISERROR(VLOOKUP($B103,race1!$C:$I,7,FALSE)),0,VLOOKUP($B103,race1!$C:$I,7,FALSE))</f>
        <v>0</v>
      </c>
      <c r="F103" s="15">
        <f>IF(ISERROR(VLOOKUP($B103,race2!$C:$J,7,FALSE)),0,VLOOKUP($B103,race2!$C:$J,7,FALSE))</f>
        <v>0</v>
      </c>
      <c r="G103" s="15">
        <f>IF(ISERROR(VLOOKUP($B103,race3!$C:$I,7,FALSE)),0,VLOOKUP($B103,race3!$C:$I,7,FALSE))</f>
        <v>0</v>
      </c>
      <c r="H103" s="15">
        <f>IF(ISERROR(VLOOKUP($B103,race4!$C:$I,7,FALSE)),0,VLOOKUP($B103,race4!$C:$I,7,FALSE))</f>
        <v>0</v>
      </c>
      <c r="I103" s="15">
        <f>IF(ISERROR(VLOOKUP($B103,race5!$C:$I,7,FALSE)),0,VLOOKUP($B103,race5!$C:$I,7,FALSE))</f>
        <v>0</v>
      </c>
      <c r="J103" s="15">
        <f>IF(ISERROR(VLOOKUP($B103,race6!$C:$I,7,FALSE)),0,VLOOKUP($B103,race6!$C:$I,7,FALSE))</f>
        <v>0</v>
      </c>
      <c r="K103" s="15">
        <f>IF(ISERROR(VLOOKUP($B103,race7!$C:$I,7,FALSE)),0,VLOOKUP($B103,race7!$C:$I,7,FALSE))</f>
        <v>0</v>
      </c>
      <c r="L103" s="15">
        <f>IF(ISERROR(VLOOKUP($B103,race8!$C:$I,7,FALSE)),0,VLOOKUP($B103,race8!$C:$I,7,FALSE))</f>
        <v>0</v>
      </c>
      <c r="M103" s="15">
        <f>IF(ISERROR(VLOOKUP($B103,race9!$C:$I,7,FALSE)),0,VLOOKUP($B103,race9!$C:$I,7,FALSE))</f>
        <v>0</v>
      </c>
      <c r="N103" s="15">
        <f>IF(ISERROR(VLOOKUP($B103,race10!$C:$I,7,FALSE)),0,VLOOKUP($B103,race10!$C:$I,7,FALSE))</f>
        <v>0</v>
      </c>
      <c r="O103" s="15">
        <f>IF(ISERROR(VLOOKUP($B103,race11!$C:$I,7,FALSE)),0,VLOOKUP($B103,race11!$C:$I,7,FALSE))</f>
        <v>0</v>
      </c>
      <c r="P103" s="15">
        <f>IF(ISERROR(VLOOKUP($B103,race12!$C:$I,7,FALSE)),0,VLOOKUP($B103,race12!$C:$I,7,FALSE))</f>
        <v>0</v>
      </c>
      <c r="Q103" s="15">
        <f>IF(ISERROR(VLOOKUP($B103,race13!$C:$I,7,FALSE)),0,VLOOKUP($B103,race13!$C:$I,7,FALSE))</f>
        <v>0</v>
      </c>
      <c r="R103" s="15">
        <f>IF(ISERROR(VLOOKUP($B103,race14!$C:$I,7,FALSE)),0,VLOOKUP($B103,race14!$C:$I,7,FALSE))</f>
        <v>0</v>
      </c>
      <c r="S103" s="15">
        <f>IF(ISERROR(VLOOKUP($B103,race15!$C:$I,7,FALSE)),0,VLOOKUP($B103,race15!$C:$I,7,FALSE))</f>
        <v>0</v>
      </c>
      <c r="T103" s="54">
        <f aca="true" t="shared" si="6" ref="T103:T109">COUNTIF(E103:S103,"&gt;0")</f>
        <v>0</v>
      </c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  <c r="IL103" s="42"/>
      <c r="IM103" s="42"/>
      <c r="IN103" s="42"/>
      <c r="IO103" s="42"/>
      <c r="IP103" s="42"/>
      <c r="IQ103" s="42"/>
      <c r="IR103" s="42"/>
    </row>
    <row r="104" spans="1:20" ht="12.75">
      <c r="A104" s="28">
        <v>71</v>
      </c>
      <c r="B104" s="52" t="s">
        <v>75</v>
      </c>
      <c r="C104" s="19">
        <f>SUM(E104:S104)</f>
        <v>0</v>
      </c>
      <c r="D104" s="53" t="s">
        <v>25</v>
      </c>
      <c r="E104" s="40">
        <f>IF(ISERROR(VLOOKUP($B104,race1!$C:$I,7,FALSE)),0,VLOOKUP($B104,race1!$C:$I,7,FALSE))</f>
        <v>0</v>
      </c>
      <c r="F104" s="15">
        <f>IF(ISERROR(VLOOKUP($B104,race2!$C:$J,7,FALSE)),0,VLOOKUP($B104,race2!$C:$J,7,FALSE))</f>
        <v>0</v>
      </c>
      <c r="G104" s="15">
        <f>IF(ISERROR(VLOOKUP($B104,race3!$C:$I,7,FALSE)),0,VLOOKUP($B104,race3!$C:$I,7,FALSE))</f>
        <v>0</v>
      </c>
      <c r="H104" s="15">
        <f>IF(ISERROR(VLOOKUP($B104,race4!$C:$I,7,FALSE)),0,VLOOKUP($B104,race4!$C:$I,7,FALSE))</f>
        <v>0</v>
      </c>
      <c r="I104" s="15">
        <f>IF(ISERROR(VLOOKUP($B104,race5!$C:$I,7,FALSE)),0,VLOOKUP($B104,race5!$C:$I,7,FALSE))</f>
        <v>0</v>
      </c>
      <c r="J104" s="15">
        <f>IF(ISERROR(VLOOKUP($B104,race6!$C:$I,7,FALSE)),0,VLOOKUP($B104,race6!$C:$I,7,FALSE))</f>
        <v>0</v>
      </c>
      <c r="K104" s="15">
        <f>IF(ISERROR(VLOOKUP($B104,race7!$C:$I,7,FALSE)),0,VLOOKUP($B104,race7!$C:$I,7,FALSE))</f>
        <v>0</v>
      </c>
      <c r="L104" s="15">
        <f>IF(ISERROR(VLOOKUP($B104,race8!$C:$I,7,FALSE)),0,VLOOKUP($B104,race8!$C:$I,7,FALSE))</f>
        <v>0</v>
      </c>
      <c r="M104" s="15">
        <f>IF(ISERROR(VLOOKUP($B104,race9!$C:$I,7,FALSE)),0,VLOOKUP($B104,race9!$C:$I,7,FALSE))</f>
        <v>0</v>
      </c>
      <c r="N104" s="15">
        <f>IF(ISERROR(VLOOKUP($B104,race10!$C:$I,7,FALSE)),0,VLOOKUP($B104,race10!$C:$I,7,FALSE))</f>
        <v>0</v>
      </c>
      <c r="O104" s="15">
        <f>IF(ISERROR(VLOOKUP($B104,race11!$C:$I,7,FALSE)),0,VLOOKUP($B104,race11!$C:$I,7,FALSE))</f>
        <v>0</v>
      </c>
      <c r="P104" s="15">
        <f>IF(ISERROR(VLOOKUP($B104,race12!$C:$I,7,FALSE)),0,VLOOKUP($B104,race12!$C:$I,7,FALSE))</f>
        <v>0</v>
      </c>
      <c r="Q104" s="15">
        <f>IF(ISERROR(VLOOKUP($B104,race13!$C:$I,7,FALSE)),0,VLOOKUP($B104,race13!$C:$I,7,FALSE))</f>
        <v>0</v>
      </c>
      <c r="R104" s="15">
        <f>IF(ISERROR(VLOOKUP($B104,race14!$C:$I,7,FALSE)),0,VLOOKUP($B104,race14!$C:$I,7,FALSE))</f>
        <v>0</v>
      </c>
      <c r="S104" s="15">
        <f>IF(ISERROR(VLOOKUP($B104,race15!$C:$I,7,FALSE)),0,VLOOKUP($B104,race15!$C:$I,7,FALSE))</f>
        <v>0</v>
      </c>
      <c r="T104" s="25">
        <f t="shared" si="6"/>
        <v>0</v>
      </c>
    </row>
    <row r="105" spans="1:20" ht="12.75">
      <c r="A105" s="28">
        <v>72</v>
      </c>
      <c r="B105" s="52"/>
      <c r="C105" s="19">
        <f aca="true" t="shared" si="7" ref="C105:C112">SUM(E105:S105)</f>
        <v>0</v>
      </c>
      <c r="D105" s="53" t="s">
        <v>25</v>
      </c>
      <c r="E105" s="40">
        <f>IF(ISERROR(VLOOKUP($B105,race1!$C:$I,7,FALSE)),0,VLOOKUP($B105,race1!$C:$I,7,FALSE))</f>
        <v>0</v>
      </c>
      <c r="F105" s="15">
        <f>IF(ISERROR(VLOOKUP($B105,race2!$C:$J,7,FALSE)),0,VLOOKUP($B105,race2!$C:$J,7,FALSE))</f>
        <v>0</v>
      </c>
      <c r="G105" s="15">
        <f>IF(ISERROR(VLOOKUP($B105,race3!$C:$I,7,FALSE)),0,VLOOKUP($B105,race3!$C:$I,7,FALSE))</f>
        <v>0</v>
      </c>
      <c r="H105" s="15">
        <f>IF(ISERROR(VLOOKUP($B105,race4!$C:$I,7,FALSE)),0,VLOOKUP($B105,race4!$C:$I,7,FALSE))</f>
        <v>0</v>
      </c>
      <c r="I105" s="15">
        <f>IF(ISERROR(VLOOKUP($B105,race5!$C:$I,7,FALSE)),0,VLOOKUP($B105,race5!$C:$I,7,FALSE))</f>
        <v>0</v>
      </c>
      <c r="J105" s="15">
        <f>IF(ISERROR(VLOOKUP($B105,race6!$C:$I,7,FALSE)),0,VLOOKUP($B105,race6!$C:$I,7,FALSE))</f>
        <v>0</v>
      </c>
      <c r="K105" s="15">
        <f>IF(ISERROR(VLOOKUP($B105,race7!$C:$I,7,FALSE)),0,VLOOKUP($B105,race7!$C:$I,7,FALSE))</f>
        <v>0</v>
      </c>
      <c r="L105" s="15">
        <f>IF(ISERROR(VLOOKUP($B105,race8!$C:$I,7,FALSE)),0,VLOOKUP($B105,race8!$C:$I,7,FALSE))</f>
        <v>0</v>
      </c>
      <c r="M105" s="15">
        <f>IF(ISERROR(VLOOKUP($B105,race9!$C:$I,7,FALSE)),0,VLOOKUP($B105,race9!$C:$I,7,FALSE))</f>
        <v>0</v>
      </c>
      <c r="N105" s="15">
        <f>IF(ISERROR(VLOOKUP($B105,race10!$C:$I,7,FALSE)),0,VLOOKUP($B105,race10!$C:$I,7,FALSE))</f>
        <v>0</v>
      </c>
      <c r="O105" s="15">
        <f>IF(ISERROR(VLOOKUP($B105,race11!$C:$I,7,FALSE)),0,VLOOKUP($B105,race11!$C:$I,7,FALSE))</f>
        <v>0</v>
      </c>
      <c r="P105" s="15">
        <f>IF(ISERROR(VLOOKUP($B105,race12!$C:$I,7,FALSE)),0,VLOOKUP($B105,race12!$C:$I,7,FALSE))</f>
        <v>0</v>
      </c>
      <c r="Q105" s="15">
        <f>IF(ISERROR(VLOOKUP($B105,race13!$C:$I,7,FALSE)),0,VLOOKUP($B105,race13!$C:$I,7,FALSE))</f>
        <v>0</v>
      </c>
      <c r="R105" s="15">
        <f>IF(ISERROR(VLOOKUP($B105,race14!$C:$I,7,FALSE)),0,VLOOKUP($B105,race14!$C:$I,7,FALSE))</f>
        <v>0</v>
      </c>
      <c r="S105" s="15">
        <f>IF(ISERROR(VLOOKUP($B105,race15!$C:$I,7,FALSE)),0,VLOOKUP($B105,race15!$C:$I,7,FALSE))</f>
        <v>0</v>
      </c>
      <c r="T105" s="25">
        <f t="shared" si="6"/>
        <v>0</v>
      </c>
    </row>
    <row r="106" spans="1:252" ht="12.75">
      <c r="A106" s="28">
        <v>73</v>
      </c>
      <c r="B106" s="52"/>
      <c r="C106" s="19">
        <f t="shared" si="7"/>
        <v>0</v>
      </c>
      <c r="D106" s="53" t="s">
        <v>25</v>
      </c>
      <c r="E106" s="40">
        <f>IF(ISERROR(VLOOKUP($B106,race1!$C:$I,7,FALSE)),0,VLOOKUP($B106,race1!$C:$I,7,FALSE))</f>
        <v>0</v>
      </c>
      <c r="F106" s="15">
        <f>IF(ISERROR(VLOOKUP($B106,race2!$C:$J,7,FALSE)),0,VLOOKUP($B106,race2!$C:$J,7,FALSE))</f>
        <v>0</v>
      </c>
      <c r="G106" s="15">
        <f>IF(ISERROR(VLOOKUP($B106,race3!$C:$I,7,FALSE)),0,VLOOKUP($B106,race3!$C:$I,7,FALSE))</f>
        <v>0</v>
      </c>
      <c r="H106" s="15">
        <f>IF(ISERROR(VLOOKUP($B106,race4!$C:$I,7,FALSE)),0,VLOOKUP($B106,race4!$C:$I,7,FALSE))</f>
        <v>0</v>
      </c>
      <c r="I106" s="15">
        <f>IF(ISERROR(VLOOKUP($B106,race5!$C:$I,7,FALSE)),0,VLOOKUP($B106,race5!$C:$I,7,FALSE))</f>
        <v>0</v>
      </c>
      <c r="J106" s="15">
        <f>IF(ISERROR(VLOOKUP($B106,race6!$C:$I,7,FALSE)),0,VLOOKUP($B106,race6!$C:$I,7,FALSE))</f>
        <v>0</v>
      </c>
      <c r="K106" s="15">
        <f>IF(ISERROR(VLOOKUP($B106,race7!$C:$I,7,FALSE)),0,VLOOKUP($B106,race7!$C:$I,7,FALSE))</f>
        <v>0</v>
      </c>
      <c r="L106" s="15">
        <f>IF(ISERROR(VLOOKUP($B106,race8!$C:$I,7,FALSE)),0,VLOOKUP($B106,race8!$C:$I,7,FALSE))</f>
        <v>0</v>
      </c>
      <c r="M106" s="15">
        <f>IF(ISERROR(VLOOKUP($B106,race9!$C:$I,7,FALSE)),0,VLOOKUP($B106,race9!$C:$I,7,FALSE))</f>
        <v>0</v>
      </c>
      <c r="N106" s="15">
        <f>IF(ISERROR(VLOOKUP($B106,race10!$C:$I,7,FALSE)),0,VLOOKUP($B106,race10!$C:$I,7,FALSE))</f>
        <v>0</v>
      </c>
      <c r="O106" s="15">
        <f>IF(ISERROR(VLOOKUP($B106,race11!$C:$I,7,FALSE)),0,VLOOKUP($B106,race11!$C:$I,7,FALSE))</f>
        <v>0</v>
      </c>
      <c r="P106" s="15">
        <f>IF(ISERROR(VLOOKUP($B106,race12!$C:$I,7,FALSE)),0,VLOOKUP($B106,race12!$C:$I,7,FALSE))</f>
        <v>0</v>
      </c>
      <c r="Q106" s="15">
        <f>IF(ISERROR(VLOOKUP($B106,race13!$C:$I,7,FALSE)),0,VLOOKUP($B106,race13!$C:$I,7,FALSE))</f>
        <v>0</v>
      </c>
      <c r="R106" s="15">
        <f>IF(ISERROR(VLOOKUP($B106,race14!$C:$I,7,FALSE)),0,VLOOKUP($B106,race14!$C:$I,7,FALSE))</f>
        <v>0</v>
      </c>
      <c r="S106" s="15">
        <f>IF(ISERROR(VLOOKUP($B106,race15!$C:$I,7,FALSE)),0,VLOOKUP($B106,race15!$C:$I,7,FALSE))</f>
        <v>0</v>
      </c>
      <c r="T106" s="25">
        <f t="shared" si="6"/>
        <v>0</v>
      </c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</row>
    <row r="107" spans="1:20" ht="12.75">
      <c r="A107" s="28">
        <v>74</v>
      </c>
      <c r="B107" s="52"/>
      <c r="C107" s="19">
        <f t="shared" si="7"/>
        <v>0</v>
      </c>
      <c r="D107" s="53" t="s">
        <v>25</v>
      </c>
      <c r="E107" s="40">
        <f>IF(ISERROR(VLOOKUP($B107,race1!$C:$I,7,FALSE)),0,VLOOKUP($B107,race1!$C:$I,7,FALSE))</f>
        <v>0</v>
      </c>
      <c r="F107" s="15">
        <f>IF(ISERROR(VLOOKUP($B107,race2!$C:$J,7,FALSE)),0,VLOOKUP($B107,race2!$C:$J,7,FALSE))</f>
        <v>0</v>
      </c>
      <c r="G107" s="15">
        <f>IF(ISERROR(VLOOKUP($B107,race3!$C:$I,7,FALSE)),0,VLOOKUP($B107,race3!$C:$I,7,FALSE))</f>
        <v>0</v>
      </c>
      <c r="H107" s="15">
        <f>IF(ISERROR(VLOOKUP($B107,race4!$C:$I,7,FALSE)),0,VLOOKUP($B107,race4!$C:$I,7,FALSE))</f>
        <v>0</v>
      </c>
      <c r="I107" s="15">
        <f>IF(ISERROR(VLOOKUP($B107,race5!$C:$I,7,FALSE)),0,VLOOKUP($B107,race5!$C:$I,7,FALSE))</f>
        <v>0</v>
      </c>
      <c r="J107" s="15">
        <f>IF(ISERROR(VLOOKUP($B107,race6!$C:$I,7,FALSE)),0,VLOOKUP($B107,race6!$C:$I,7,FALSE))</f>
        <v>0</v>
      </c>
      <c r="K107" s="15">
        <f>IF(ISERROR(VLOOKUP($B107,race7!$C:$I,7,FALSE)),0,VLOOKUP($B107,race7!$C:$I,7,FALSE))</f>
        <v>0</v>
      </c>
      <c r="L107" s="15">
        <f>IF(ISERROR(VLOOKUP($B107,race8!$C:$I,7,FALSE)),0,VLOOKUP($B107,race8!$C:$I,7,FALSE))</f>
        <v>0</v>
      </c>
      <c r="M107" s="15">
        <f>IF(ISERROR(VLOOKUP($B107,race9!$C:$I,7,FALSE)),0,VLOOKUP($B107,race9!$C:$I,7,FALSE))</f>
        <v>0</v>
      </c>
      <c r="N107" s="15">
        <f>IF(ISERROR(VLOOKUP($B107,race10!$C:$I,7,FALSE)),0,VLOOKUP($B107,race10!$C:$I,7,FALSE))</f>
        <v>0</v>
      </c>
      <c r="O107" s="15">
        <f>IF(ISERROR(VLOOKUP($B107,race11!$C:$I,7,FALSE)),0,VLOOKUP($B107,race11!$C:$I,7,FALSE))</f>
        <v>0</v>
      </c>
      <c r="P107" s="15">
        <f>IF(ISERROR(VLOOKUP($B107,race12!$C:$I,7,FALSE)),0,VLOOKUP($B107,race12!$C:$I,7,FALSE))</f>
        <v>0</v>
      </c>
      <c r="Q107" s="15">
        <f>IF(ISERROR(VLOOKUP($B107,race13!$C:$I,7,FALSE)),0,VLOOKUP($B107,race13!$C:$I,7,FALSE))</f>
        <v>0</v>
      </c>
      <c r="R107" s="15">
        <f>IF(ISERROR(VLOOKUP($B107,race14!$C:$I,7,FALSE)),0,VLOOKUP($B107,race14!$C:$I,7,FALSE))</f>
        <v>0</v>
      </c>
      <c r="S107" s="15">
        <f>IF(ISERROR(VLOOKUP($B107,race15!$C:$I,7,FALSE)),0,VLOOKUP($B107,race15!$C:$I,7,FALSE))</f>
        <v>0</v>
      </c>
      <c r="T107" s="25">
        <f t="shared" si="6"/>
        <v>0</v>
      </c>
    </row>
    <row r="108" spans="1:20" ht="12.75">
      <c r="A108" s="28">
        <v>75</v>
      </c>
      <c r="B108" s="52"/>
      <c r="C108" s="19">
        <f t="shared" si="7"/>
        <v>0</v>
      </c>
      <c r="D108" s="53" t="s">
        <v>25</v>
      </c>
      <c r="E108" s="40">
        <f>IF(ISERROR(VLOOKUP($B108,race1!$C:$I,7,FALSE)),0,VLOOKUP($B108,race1!$C:$I,7,FALSE))</f>
        <v>0</v>
      </c>
      <c r="F108" s="15">
        <f>IF(ISERROR(VLOOKUP($B108,race2!$C:$J,7,FALSE)),0,VLOOKUP($B108,race2!$C:$J,7,FALSE))</f>
        <v>0</v>
      </c>
      <c r="G108" s="15">
        <f>IF(ISERROR(VLOOKUP($B108,race3!$C:$I,7,FALSE)),0,VLOOKUP($B108,race3!$C:$I,7,FALSE))</f>
        <v>0</v>
      </c>
      <c r="H108" s="15">
        <f>IF(ISERROR(VLOOKUP($B108,race4!$C:$I,7,FALSE)),0,VLOOKUP($B108,race4!$C:$I,7,FALSE))</f>
        <v>0</v>
      </c>
      <c r="I108" s="15">
        <f>IF(ISERROR(VLOOKUP($B108,race5!$C:$I,7,FALSE)),0,VLOOKUP($B108,race5!$C:$I,7,FALSE))</f>
        <v>0</v>
      </c>
      <c r="J108" s="15">
        <f>IF(ISERROR(VLOOKUP($B108,race6!$C:$I,7,FALSE)),0,VLOOKUP($B108,race6!$C:$I,7,FALSE))</f>
        <v>0</v>
      </c>
      <c r="K108" s="15">
        <f>IF(ISERROR(VLOOKUP($B108,race7!$C:$I,7,FALSE)),0,VLOOKUP($B108,race7!$C:$I,7,FALSE))</f>
        <v>0</v>
      </c>
      <c r="L108" s="15">
        <f>IF(ISERROR(VLOOKUP($B108,race8!$C:$I,7,FALSE)),0,VLOOKUP($B108,race8!$C:$I,7,FALSE))</f>
        <v>0</v>
      </c>
      <c r="M108" s="15">
        <f>IF(ISERROR(VLOOKUP($B108,race9!$C:$I,7,FALSE)),0,VLOOKUP($B108,race9!$C:$I,7,FALSE))</f>
        <v>0</v>
      </c>
      <c r="N108" s="15">
        <f>IF(ISERROR(VLOOKUP($B108,race10!$C:$I,7,FALSE)),0,VLOOKUP($B108,race10!$C:$I,7,FALSE))</f>
        <v>0</v>
      </c>
      <c r="O108" s="15">
        <f>IF(ISERROR(VLOOKUP($B108,race11!$C:$I,7,FALSE)),0,VLOOKUP($B108,race11!$C:$I,7,FALSE))</f>
        <v>0</v>
      </c>
      <c r="P108" s="15">
        <f>IF(ISERROR(VLOOKUP($B108,race12!$C:$I,7,FALSE)),0,VLOOKUP($B108,race12!$C:$I,7,FALSE))</f>
        <v>0</v>
      </c>
      <c r="Q108" s="15">
        <f>IF(ISERROR(VLOOKUP($B108,race13!$C:$I,7,FALSE)),0,VLOOKUP($B108,race13!$C:$I,7,FALSE))</f>
        <v>0</v>
      </c>
      <c r="R108" s="15">
        <f>IF(ISERROR(VLOOKUP($B108,race14!$C:$I,7,FALSE)),0,VLOOKUP($B108,race14!$C:$I,7,FALSE))</f>
        <v>0</v>
      </c>
      <c r="S108" s="15">
        <f>IF(ISERROR(VLOOKUP($B108,race15!$C:$I,7,FALSE)),0,VLOOKUP($B108,race15!$C:$I,7,FALSE))</f>
        <v>0</v>
      </c>
      <c r="T108" s="25">
        <f t="shared" si="6"/>
        <v>0</v>
      </c>
    </row>
    <row r="109" spans="1:252" ht="12.75">
      <c r="A109" s="28">
        <v>76</v>
      </c>
      <c r="B109" s="52"/>
      <c r="C109" s="19">
        <f t="shared" si="7"/>
        <v>0</v>
      </c>
      <c r="D109" s="53" t="s">
        <v>25</v>
      </c>
      <c r="E109" s="40">
        <f>IF(ISERROR(VLOOKUP($B109,race1!$C:$I,7,FALSE)),0,VLOOKUP($B109,race1!$C:$I,7,FALSE))</f>
        <v>0</v>
      </c>
      <c r="F109" s="15">
        <f>IF(ISERROR(VLOOKUP($B109,race2!$C:$J,7,FALSE)),0,VLOOKUP($B109,race2!$C:$J,7,FALSE))</f>
        <v>0</v>
      </c>
      <c r="G109" s="15">
        <f>IF(ISERROR(VLOOKUP($B109,race3!$C:$I,7,FALSE)),0,VLOOKUP($B109,race3!$C:$I,7,FALSE))</f>
        <v>0</v>
      </c>
      <c r="H109" s="15">
        <f>IF(ISERROR(VLOOKUP($B109,race4!$C:$I,7,FALSE)),0,VLOOKUP($B109,race4!$C:$I,7,FALSE))</f>
        <v>0</v>
      </c>
      <c r="I109" s="15">
        <f>IF(ISERROR(VLOOKUP($B109,race5!$C:$I,7,FALSE)),0,VLOOKUP($B109,race5!$C:$I,7,FALSE))</f>
        <v>0</v>
      </c>
      <c r="J109" s="15">
        <f>IF(ISERROR(VLOOKUP($B109,race6!$C:$I,7,FALSE)),0,VLOOKUP($B109,race6!$C:$I,7,FALSE))</f>
        <v>0</v>
      </c>
      <c r="K109" s="15">
        <f>IF(ISERROR(VLOOKUP($B109,race7!$C:$I,7,FALSE)),0,VLOOKUP($B109,race7!$C:$I,7,FALSE))</f>
        <v>0</v>
      </c>
      <c r="L109" s="15">
        <f>IF(ISERROR(VLOOKUP($B109,race8!$C:$I,7,FALSE)),0,VLOOKUP($B109,race8!$C:$I,7,FALSE))</f>
        <v>0</v>
      </c>
      <c r="M109" s="15">
        <f>IF(ISERROR(VLOOKUP($B109,race9!$C:$I,7,FALSE)),0,VLOOKUP($B109,race9!$C:$I,7,FALSE))</f>
        <v>0</v>
      </c>
      <c r="N109" s="15">
        <f>IF(ISERROR(VLOOKUP($B109,race10!$C:$I,7,FALSE)),0,VLOOKUP($B109,race10!$C:$I,7,FALSE))</f>
        <v>0</v>
      </c>
      <c r="O109" s="15">
        <f>IF(ISERROR(VLOOKUP($B109,race11!$C:$I,7,FALSE)),0,VLOOKUP($B109,race11!$C:$I,7,FALSE))</f>
        <v>0</v>
      </c>
      <c r="P109" s="15">
        <f>IF(ISERROR(VLOOKUP($B109,race12!$C:$I,7,FALSE)),0,VLOOKUP($B109,race12!$C:$I,7,FALSE))</f>
        <v>0</v>
      </c>
      <c r="Q109" s="15">
        <f>IF(ISERROR(VLOOKUP($B109,race13!$C:$I,7,FALSE)),0,VLOOKUP($B109,race13!$C:$I,7,FALSE))</f>
        <v>0</v>
      </c>
      <c r="R109" s="15">
        <f>IF(ISERROR(VLOOKUP($B109,race14!$C:$I,7,FALSE)),0,VLOOKUP($B109,race14!$C:$I,7,FALSE))</f>
        <v>0</v>
      </c>
      <c r="S109" s="15">
        <f>IF(ISERROR(VLOOKUP($B109,race15!$C:$I,7,FALSE)),0,VLOOKUP($B109,race15!$C:$I,7,FALSE))</f>
        <v>0</v>
      </c>
      <c r="T109" s="25">
        <f t="shared" si="6"/>
        <v>0</v>
      </c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</row>
    <row r="110" spans="1:20" ht="12.75">
      <c r="A110" s="28">
        <v>77</v>
      </c>
      <c r="B110" s="17"/>
      <c r="C110" s="19">
        <f t="shared" si="7"/>
        <v>0</v>
      </c>
      <c r="D110" s="18" t="s">
        <v>25</v>
      </c>
      <c r="E110" s="40">
        <f>IF(ISERROR(VLOOKUP($B110,race1!$C:$I,7,FALSE)),0,VLOOKUP($B110,race1!$C:$I,7,FALSE))</f>
        <v>0</v>
      </c>
      <c r="F110" s="15">
        <f>IF(ISERROR(VLOOKUP($B110,race2!$C:$J,7,FALSE)),0,VLOOKUP($B110,race2!$C:$J,7,FALSE))</f>
        <v>0</v>
      </c>
      <c r="G110" s="15">
        <f>IF(ISERROR(VLOOKUP($B110,race3!$C:$I,7,FALSE)),0,VLOOKUP($B110,race3!$C:$I,7,FALSE))</f>
        <v>0</v>
      </c>
      <c r="H110" s="15">
        <f>IF(ISERROR(VLOOKUP($B110,race4!$C:$I,7,FALSE)),0,VLOOKUP($B110,race4!$C:$I,7,FALSE))</f>
        <v>0</v>
      </c>
      <c r="I110" s="15">
        <f>IF(ISERROR(VLOOKUP($B110,race5!$C:$I,7,FALSE)),0,VLOOKUP($B110,race5!$C:$I,7,FALSE))</f>
        <v>0</v>
      </c>
      <c r="J110" s="15">
        <f>IF(ISERROR(VLOOKUP($B110,race6!$C:$I,7,FALSE)),0,VLOOKUP($B110,race6!$C:$I,7,FALSE))</f>
        <v>0</v>
      </c>
      <c r="K110" s="15">
        <f>IF(ISERROR(VLOOKUP($B110,race7!$C:$I,7,FALSE)),0,VLOOKUP($B110,race7!$C:$I,7,FALSE))</f>
        <v>0</v>
      </c>
      <c r="L110" s="15">
        <f>IF(ISERROR(VLOOKUP($B110,race8!$C:$I,7,FALSE)),0,VLOOKUP($B110,race8!$C:$I,7,FALSE))</f>
        <v>0</v>
      </c>
      <c r="M110" s="15">
        <f>IF(ISERROR(VLOOKUP($B110,race9!$C:$I,7,FALSE)),0,VLOOKUP($B110,race9!$C:$I,7,FALSE))</f>
        <v>0</v>
      </c>
      <c r="N110" s="15">
        <f>IF(ISERROR(VLOOKUP($B110,race10!$C:$I,7,FALSE)),0,VLOOKUP($B110,race10!$C:$I,7,FALSE))</f>
        <v>0</v>
      </c>
      <c r="O110" s="15">
        <f>IF(ISERROR(VLOOKUP($B110,race11!$C:$I,7,FALSE)),0,VLOOKUP($B110,race11!$C:$I,7,FALSE))</f>
        <v>0</v>
      </c>
      <c r="P110" s="15">
        <f>IF(ISERROR(VLOOKUP($B110,race12!$C:$I,7,FALSE)),0,VLOOKUP($B110,race12!$C:$I,7,FALSE))</f>
        <v>0</v>
      </c>
      <c r="Q110" s="15">
        <f>IF(ISERROR(VLOOKUP($B110,race13!$C:$I,7,FALSE)),0,VLOOKUP($B110,race13!$C:$I,7,FALSE))</f>
        <v>0</v>
      </c>
      <c r="R110" s="15">
        <f>IF(ISERROR(VLOOKUP($B110,race14!$C:$I,7,FALSE)),0,VLOOKUP($B110,race14!$C:$I,7,FALSE))</f>
        <v>0</v>
      </c>
      <c r="S110" s="15">
        <f>IF(ISERROR(VLOOKUP($B110,race15!$C:$I,7,FALSE)),0,VLOOKUP($B110,race15!$C:$I,7,FALSE))</f>
        <v>0</v>
      </c>
      <c r="T110" s="25">
        <f>COUNTIF(E110:S110,"&gt;0")</f>
        <v>0</v>
      </c>
    </row>
    <row r="111" spans="1:20" ht="12.75">
      <c r="A111" s="28">
        <v>78</v>
      </c>
      <c r="B111" s="17"/>
      <c r="C111" s="19">
        <f t="shared" si="7"/>
        <v>0</v>
      </c>
      <c r="D111" s="18" t="s">
        <v>25</v>
      </c>
      <c r="E111" s="40">
        <f>IF(ISERROR(VLOOKUP($B111,race1!$C:$I,7,FALSE)),0,VLOOKUP($B111,race1!$C:$I,7,FALSE))</f>
        <v>0</v>
      </c>
      <c r="F111" s="15">
        <f>IF(ISERROR(VLOOKUP($B111,race2!$C:$J,7,FALSE)),0,VLOOKUP($B111,race2!$C:$J,7,FALSE))</f>
        <v>0</v>
      </c>
      <c r="G111" s="15">
        <f>IF(ISERROR(VLOOKUP($B111,race3!$C:$I,7,FALSE)),0,VLOOKUP($B111,race3!$C:$I,7,FALSE))</f>
        <v>0</v>
      </c>
      <c r="H111" s="15">
        <f>IF(ISERROR(VLOOKUP($B111,race4!$C:$I,7,FALSE)),0,VLOOKUP($B111,race4!$C:$I,7,FALSE))</f>
        <v>0</v>
      </c>
      <c r="I111" s="15">
        <f>IF(ISERROR(VLOOKUP($B111,race5!$C:$I,7,FALSE)),0,VLOOKUP($B111,race5!$C:$I,7,FALSE))</f>
        <v>0</v>
      </c>
      <c r="J111" s="15">
        <f>IF(ISERROR(VLOOKUP($B111,race6!$C:$I,7,FALSE)),0,VLOOKUP($B111,race6!$C:$I,7,FALSE))</f>
        <v>0</v>
      </c>
      <c r="K111" s="15">
        <f>IF(ISERROR(VLOOKUP($B111,race7!$C:$I,7,FALSE)),0,VLOOKUP($B111,race7!$C:$I,7,FALSE))</f>
        <v>0</v>
      </c>
      <c r="L111" s="15">
        <f>IF(ISERROR(VLOOKUP($B111,race8!$C:$I,7,FALSE)),0,VLOOKUP($B111,race8!$C:$I,7,FALSE))</f>
        <v>0</v>
      </c>
      <c r="M111" s="15">
        <f>IF(ISERROR(VLOOKUP($B111,race9!$C:$I,7,FALSE)),0,VLOOKUP($B111,race9!$C:$I,7,FALSE))</f>
        <v>0</v>
      </c>
      <c r="N111" s="15">
        <f>IF(ISERROR(VLOOKUP($B111,race10!$C:$I,7,FALSE)),0,VLOOKUP($B111,race10!$C:$I,7,FALSE))</f>
        <v>0</v>
      </c>
      <c r="O111" s="15">
        <f>IF(ISERROR(VLOOKUP($B111,race11!$C:$I,7,FALSE)),0,VLOOKUP($B111,race11!$C:$I,7,FALSE))</f>
        <v>0</v>
      </c>
      <c r="P111" s="15">
        <f>IF(ISERROR(VLOOKUP($B111,race12!$C:$I,7,FALSE)),0,VLOOKUP($B111,race12!$C:$I,7,FALSE))</f>
        <v>0</v>
      </c>
      <c r="Q111" s="15">
        <f>IF(ISERROR(VLOOKUP($B111,race13!$C:$I,7,FALSE)),0,VLOOKUP($B111,race13!$C:$I,7,FALSE))</f>
        <v>0</v>
      </c>
      <c r="R111" s="15">
        <f>IF(ISERROR(VLOOKUP($B111,race14!$C:$I,7,FALSE)),0,VLOOKUP($B111,race14!$C:$I,7,FALSE))</f>
        <v>0</v>
      </c>
      <c r="S111" s="15">
        <f>IF(ISERROR(VLOOKUP($B111,race15!$C:$I,7,FALSE)),0,VLOOKUP($B111,race15!$C:$I,7,FALSE))</f>
        <v>0</v>
      </c>
      <c r="T111" s="25">
        <f>COUNTIF(E111:S111,"&gt;0")</f>
        <v>0</v>
      </c>
    </row>
    <row r="112" spans="1:252" ht="12.75">
      <c r="A112" s="28">
        <v>79</v>
      </c>
      <c r="B112" s="17"/>
      <c r="C112" s="19">
        <f t="shared" si="7"/>
        <v>0</v>
      </c>
      <c r="D112" s="18" t="s">
        <v>25</v>
      </c>
      <c r="E112" s="11">
        <f>IF(ISERROR(VLOOKUP($B112,race1!$C:$I,8,FALSE)),0,VLOOKUP($B112,race1!$C:$I,8,FALSE))</f>
        <v>0</v>
      </c>
      <c r="F112" s="2">
        <f>IF(ISERROR(VLOOKUP($B112,race2!$C:$I,8,FALSE)),0,VLOOKUP($B112,race2!$C:$I,8,FALSE))</f>
        <v>0</v>
      </c>
      <c r="G112" s="2">
        <f>IF(ISERROR(VLOOKUP($B112,race3!$C:$I,8,FALSE)),0,VLOOKUP($B112,race3!$C:$I,8,FALSE))</f>
        <v>0</v>
      </c>
      <c r="H112" s="2">
        <f>IF(ISERROR(VLOOKUP($B112,race4!$C:$I,8,FALSE)),0,VLOOKUP($B112,race4!$C:$I,8,FALSE))</f>
        <v>0</v>
      </c>
      <c r="I112" s="2">
        <f>IF(ISERROR(VLOOKUP($B112,race5!$C:$I,8,FALSE)),0,VLOOKUP($B112,race5!$C:$I,8,FALSE))</f>
        <v>0</v>
      </c>
      <c r="J112" s="15">
        <f>IF(ISERROR(VLOOKUP($B112,race6!$C:$I,8,FALSE)),0,VLOOKUP($B112,race6!$C:$I,8,FALSE))</f>
        <v>0</v>
      </c>
      <c r="K112" s="15">
        <f>IF(ISERROR(VLOOKUP($B112,race7!$C:$I,8,FALSE)),0,VLOOKUP($B112,race7!$C:$I,8,FALSE))</f>
        <v>0</v>
      </c>
      <c r="L112" s="15">
        <f>IF(ISERROR(VLOOKUP($B112,race8!$C:$I,8,FALSE)),0,VLOOKUP($B112,race8!$C:$I,8,FALSE))</f>
        <v>0</v>
      </c>
      <c r="M112" s="2">
        <f>IF(ISERROR(VLOOKUP($B112,race9!$C:$I,8,FALSE)),0,VLOOKUP($B112,race9!$C:$I,8,FALSE))</f>
        <v>0</v>
      </c>
      <c r="N112" s="15">
        <f>IF(ISERROR(VLOOKUP($B112,race10!$C:$I,8,FALSE)),0,VLOOKUP($B112,race10!$C:$I,8,FALSE))</f>
        <v>0</v>
      </c>
      <c r="O112" s="15">
        <f>IF(ISERROR(VLOOKUP($B112,race11!$C:$I,8,FALSE)),0,VLOOKUP($B112,race11!$C:$I,8,FALSE))</f>
        <v>0</v>
      </c>
      <c r="P112" s="15">
        <f>IF(ISERROR(VLOOKUP($B112,race12!$C:$I,8,FALSE)),0,VLOOKUP($B112,race12!$C:$I,8,FALSE))</f>
        <v>0</v>
      </c>
      <c r="Q112" s="15">
        <f>IF(ISERROR(VLOOKUP($B112,race13!$C:$I,8,FALSE)),0,VLOOKUP($B112,race13!$C:$I,8,FALSE))</f>
        <v>0</v>
      </c>
      <c r="R112" s="15">
        <f>IF(ISERROR(VLOOKUP($B112,race14!$C:$I,8,FALSE)),0,VLOOKUP($B112,race14!$C:$I,8,FALSE))</f>
        <v>0</v>
      </c>
      <c r="S112" s="15">
        <f>IF(ISERROR(VLOOKUP($B112,race15!$C:$I,7,FALSE)),0,VLOOKUP($B112,race15!$C:$I,7,FALSE))</f>
        <v>0</v>
      </c>
      <c r="T112" s="25">
        <f>COUNTIF(E112:S112,"&gt;0")</f>
        <v>0</v>
      </c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</row>
    <row r="113" spans="2:20" ht="12.75">
      <c r="B113" s="20" t="s">
        <v>37</v>
      </c>
      <c r="E113">
        <f aca="true" t="shared" si="8" ref="E113:S113">COUNTIF(E2:E111,"&gt;0")</f>
        <v>32</v>
      </c>
      <c r="F113">
        <f t="shared" si="8"/>
        <v>0</v>
      </c>
      <c r="G113">
        <f t="shared" si="8"/>
        <v>31</v>
      </c>
      <c r="H113">
        <f t="shared" si="8"/>
        <v>28</v>
      </c>
      <c r="I113">
        <f t="shared" si="8"/>
        <v>21</v>
      </c>
      <c r="J113">
        <f t="shared" si="8"/>
        <v>30</v>
      </c>
      <c r="K113">
        <f t="shared" si="8"/>
        <v>0</v>
      </c>
      <c r="L113">
        <f t="shared" si="8"/>
        <v>33</v>
      </c>
      <c r="M113">
        <f t="shared" si="8"/>
        <v>29</v>
      </c>
      <c r="N113">
        <f t="shared" si="8"/>
        <v>22</v>
      </c>
      <c r="O113">
        <f t="shared" si="8"/>
        <v>33</v>
      </c>
      <c r="P113">
        <f t="shared" si="8"/>
        <v>44</v>
      </c>
      <c r="Q113">
        <f t="shared" si="8"/>
        <v>33</v>
      </c>
      <c r="R113">
        <f t="shared" si="8"/>
        <v>39</v>
      </c>
      <c r="S113">
        <f t="shared" si="8"/>
        <v>37</v>
      </c>
      <c r="T113" s="24">
        <f>SUM(T2:T111)</f>
        <v>411</v>
      </c>
    </row>
  </sheetData>
  <sheetProtection/>
  <printOptions/>
  <pageMargins left="0.15748031496062992" right="0.15748031496062992" top="0.15748031496062992" bottom="0.1968503937007874" header="0.5118110236220472" footer="0.1968503937007874"/>
  <pageSetup horizontalDpi="600" verticalDpi="600" orientation="portrait" r:id="rId1"/>
  <headerFooter alignWithMargins="0">
    <oddHeader>&amp;C&amp;F</oddHeader>
  </headerFooter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6">
      <selection activeCell="I12" sqref="I12"/>
    </sheetView>
  </sheetViews>
  <sheetFormatPr defaultColWidth="9.140625" defaultRowHeight="12.75"/>
  <cols>
    <col min="1" max="1" width="9.57421875" style="0" customWidth="1"/>
    <col min="2" max="2" width="9.140625" style="0" customWidth="1"/>
    <col min="3" max="3" width="19.7109375" style="0" bestFit="1" customWidth="1"/>
    <col min="4" max="5" width="8.57421875" style="0" customWidth="1"/>
  </cols>
  <sheetData>
    <row r="1" ht="12.75">
      <c r="A1" t="s">
        <v>35</v>
      </c>
    </row>
    <row r="2" spans="1:3" ht="12.75">
      <c r="A2" t="s">
        <v>36</v>
      </c>
      <c r="B2" s="38"/>
      <c r="C2" s="38"/>
    </row>
    <row r="3" ht="12.75">
      <c r="A3" t="s">
        <v>111</v>
      </c>
    </row>
    <row r="4" ht="12.75">
      <c r="A4" s="9" t="s">
        <v>112</v>
      </c>
    </row>
    <row r="5" ht="12.75">
      <c r="A5" t="s">
        <v>35</v>
      </c>
    </row>
    <row r="6" ht="12.75">
      <c r="A6" t="s">
        <v>48</v>
      </c>
    </row>
    <row r="7" ht="12.75">
      <c r="A7" t="s">
        <v>49</v>
      </c>
    </row>
    <row r="8" spans="1:9" ht="12.75">
      <c r="A8" t="s">
        <v>29</v>
      </c>
      <c r="B8" t="s">
        <v>30</v>
      </c>
      <c r="C8" t="s">
        <v>16</v>
      </c>
      <c r="D8" s="8" t="s">
        <v>17</v>
      </c>
      <c r="E8" s="8" t="s">
        <v>18</v>
      </c>
      <c r="F8" s="8" t="s">
        <v>19</v>
      </c>
      <c r="G8" s="8" t="s">
        <v>20</v>
      </c>
      <c r="H8" t="s">
        <v>44</v>
      </c>
      <c r="I8" s="38" t="s">
        <v>1</v>
      </c>
    </row>
    <row r="9" spans="1:9" ht="12.75">
      <c r="A9">
        <v>1</v>
      </c>
      <c r="B9">
        <v>5</v>
      </c>
      <c r="C9" t="s">
        <v>70</v>
      </c>
      <c r="D9" s="8">
        <v>0.000328587962962963</v>
      </c>
      <c r="E9" s="8" t="s">
        <v>21</v>
      </c>
      <c r="F9" s="8">
        <v>0.0003357638888888889</v>
      </c>
      <c r="G9" s="8">
        <v>0.0006643518518518518</v>
      </c>
      <c r="H9" s="8">
        <v>0</v>
      </c>
      <c r="I9">
        <f>IF(ISERROR(VLOOKUP($A9,Points!$A$2:$B$60,2,FALSE)),0,VLOOKUP($A9,Points!$A$2:$B$60,2,FALSE))</f>
        <v>100</v>
      </c>
    </row>
    <row r="10" spans="1:9" ht="12.75">
      <c r="A10">
        <v>2</v>
      </c>
      <c r="B10">
        <v>9</v>
      </c>
      <c r="C10" t="s">
        <v>61</v>
      </c>
      <c r="D10" s="8">
        <v>0.0003402777777777777</v>
      </c>
      <c r="E10" s="8">
        <v>0.00033668981481481484</v>
      </c>
      <c r="F10" s="8">
        <v>0.00034120370370370375</v>
      </c>
      <c r="G10" s="8">
        <v>0.0006769675925925926</v>
      </c>
      <c r="H10" s="8">
        <v>15.76</v>
      </c>
      <c r="I10">
        <f>IF(ISERROR(VLOOKUP($A10,Points!$A$2:$B$60,2,FALSE)),0,VLOOKUP($A10,Points!$A$2:$B$60,2,FALSE))</f>
        <v>80</v>
      </c>
    </row>
    <row r="11" spans="1:9" ht="12.75">
      <c r="A11">
        <v>3</v>
      </c>
      <c r="B11">
        <v>7</v>
      </c>
      <c r="C11" t="s">
        <v>85</v>
      </c>
      <c r="D11" s="8">
        <v>0.000359837962962963</v>
      </c>
      <c r="E11" s="8">
        <v>0.00034710648148148144</v>
      </c>
      <c r="F11" s="8">
        <v>0.00035474537037037034</v>
      </c>
      <c r="G11" s="8">
        <v>0.0007018518518518518</v>
      </c>
      <c r="H11">
        <v>46.85</v>
      </c>
      <c r="I11">
        <f>IF(ISERROR(VLOOKUP($A11,Points!$A$2:$B$60,2,FALSE)),0,VLOOKUP($A11,Points!$A$2:$B$60,2,FALSE))</f>
        <v>60</v>
      </c>
    </row>
    <row r="12" spans="4:9" ht="12.75">
      <c r="D12" s="8"/>
      <c r="E12" s="8"/>
      <c r="F12" s="8"/>
      <c r="G12" s="8"/>
      <c r="I12">
        <f>IF(ISERROR(VLOOKUP($A12,Points!$A$2:$B$60,2,FALSE)),0,VLOOKUP($A12,Points!$A$2:$B$60,2,FALSE))</f>
        <v>0</v>
      </c>
    </row>
    <row r="13" spans="4:9" ht="12.75">
      <c r="D13" s="8"/>
      <c r="E13" s="8"/>
      <c r="F13" s="8"/>
      <c r="G13" s="8"/>
      <c r="I13">
        <f>IF(ISERROR(VLOOKUP($A13,Points!$A$2:$B$60,2,FALSE)),0,VLOOKUP($A13,Points!$A$2:$B$60,2,FALSE))</f>
        <v>0</v>
      </c>
    </row>
    <row r="14" spans="4:9" ht="12.75">
      <c r="D14" s="8"/>
      <c r="E14" s="8"/>
      <c r="F14" s="8"/>
      <c r="G14" s="8"/>
      <c r="I14">
        <f>IF(ISERROR(VLOOKUP($A14,Points!$A$2:$B$60,2,FALSE)),0,VLOOKUP($A14,Points!$A$2:$B$60,2,FALSE))</f>
        <v>0</v>
      </c>
    </row>
    <row r="15" spans="4:9" ht="12.75">
      <c r="D15" s="8"/>
      <c r="E15" s="8"/>
      <c r="F15" s="8"/>
      <c r="G15" s="8"/>
      <c r="I15">
        <f>IF(ISERROR(VLOOKUP($A15,Points!$A$2:$B$60,2,FALSE)),0,VLOOKUP($A15,Points!$A$2:$B$60,2,FALSE))</f>
        <v>0</v>
      </c>
    </row>
    <row r="16" spans="1:9" ht="12.75">
      <c r="A16" t="s">
        <v>29</v>
      </c>
      <c r="B16" t="s">
        <v>30</v>
      </c>
      <c r="C16" t="s">
        <v>16</v>
      </c>
      <c r="D16" t="s">
        <v>17</v>
      </c>
      <c r="E16" s="8" t="s">
        <v>18</v>
      </c>
      <c r="F16" s="8" t="s">
        <v>19</v>
      </c>
      <c r="G16" s="8" t="s">
        <v>20</v>
      </c>
      <c r="H16" s="8" t="s">
        <v>44</v>
      </c>
      <c r="I16">
        <f>IF(ISERROR(VLOOKUP($A16,Points!$A$2:$B$60,2,FALSE)),0,VLOOKUP($A16,Points!$A$2:$B$60,2,FALSE))</f>
        <v>0</v>
      </c>
    </row>
    <row r="17" spans="1:9" ht="12.75">
      <c r="A17">
        <v>1</v>
      </c>
      <c r="B17">
        <v>93</v>
      </c>
      <c r="C17" t="s">
        <v>65</v>
      </c>
      <c r="D17" s="8">
        <v>0.0002800925925925926</v>
      </c>
      <c r="E17" s="8">
        <v>0.0002795138888888889</v>
      </c>
      <c r="F17" s="8">
        <v>0.0002796296296296296</v>
      </c>
      <c r="G17" s="8">
        <v>0.0005591435185185186</v>
      </c>
      <c r="H17">
        <v>0</v>
      </c>
      <c r="I17">
        <f>IF(ISERROR(VLOOKUP($A17,Points!$A$2:$B$60,2,FALSE)),0,VLOOKUP($A17,Points!$A$2:$B$60,2,FALSE))</f>
        <v>100</v>
      </c>
    </row>
    <row r="18" spans="1:9" ht="12.75">
      <c r="A18">
        <v>2</v>
      </c>
      <c r="B18">
        <v>105</v>
      </c>
      <c r="C18" t="s">
        <v>113</v>
      </c>
      <c r="D18" s="8">
        <v>0.00028564814814814815</v>
      </c>
      <c r="E18" s="8">
        <v>0.0003027777777777778</v>
      </c>
      <c r="F18" s="8">
        <v>0.00028472222222222223</v>
      </c>
      <c r="G18" s="8">
        <v>0.0005703703703703704</v>
      </c>
      <c r="H18">
        <v>16.67</v>
      </c>
      <c r="I18">
        <f>IF(ISERROR(VLOOKUP($A18,Points!$A$2:$B$60,2,FALSE)),0,VLOOKUP($A18,Points!$A$2:$B$60,2,FALSE))</f>
        <v>80</v>
      </c>
    </row>
    <row r="19" spans="1:9" ht="12.75">
      <c r="A19">
        <v>3</v>
      </c>
      <c r="B19">
        <v>65</v>
      </c>
      <c r="C19" t="s">
        <v>54</v>
      </c>
      <c r="D19" s="8">
        <v>0.0002868055555555556</v>
      </c>
      <c r="E19" s="8">
        <v>0.0002900462962962963</v>
      </c>
      <c r="F19" s="8">
        <v>0.00028888888888888893</v>
      </c>
      <c r="G19" s="8">
        <v>0.0005756944444444445</v>
      </c>
      <c r="H19">
        <v>24.57</v>
      </c>
      <c r="I19">
        <f>IF(ISERROR(VLOOKUP($A19,Points!$A$2:$B$60,2,FALSE)),0,VLOOKUP($A19,Points!$A$2:$B$60,2,FALSE))</f>
        <v>60</v>
      </c>
    </row>
    <row r="20" spans="1:9" ht="12.75">
      <c r="A20" s="38">
        <v>4</v>
      </c>
      <c r="B20" s="38">
        <v>77</v>
      </c>
      <c r="C20" t="s">
        <v>2</v>
      </c>
      <c r="D20" s="8">
        <v>0.00029120370370370373</v>
      </c>
      <c r="E20" s="8">
        <v>0.00029317129629629626</v>
      </c>
      <c r="F20" s="8">
        <v>0.0002846064814814815</v>
      </c>
      <c r="G20" s="8">
        <v>0.0005758101851851852</v>
      </c>
      <c r="H20">
        <v>24.74</v>
      </c>
      <c r="I20">
        <f>IF(ISERROR(VLOOKUP($A20,Points!$A$2:$B$60,2,FALSE)),0,VLOOKUP($A20,Points!$A$2:$B$60,2,FALSE))</f>
        <v>50</v>
      </c>
    </row>
    <row r="21" spans="1:9" ht="12.75">
      <c r="A21">
        <v>5</v>
      </c>
      <c r="B21">
        <v>102</v>
      </c>
      <c r="C21" t="s">
        <v>67</v>
      </c>
      <c r="D21" s="8">
        <v>0.0002890046296296296</v>
      </c>
      <c r="E21" s="8">
        <v>0.00028831018518518523</v>
      </c>
      <c r="F21" s="8">
        <v>0.0002899305555555556</v>
      </c>
      <c r="G21" s="8">
        <v>0.0005773148148148149</v>
      </c>
      <c r="H21">
        <v>26.97</v>
      </c>
      <c r="I21">
        <f>IF(ISERROR(VLOOKUP($A21,Points!$A$2:$B$60,2,FALSE)),0,VLOOKUP($A21,Points!$A$2:$B$60,2,FALSE))</f>
        <v>45</v>
      </c>
    </row>
    <row r="22" spans="1:9" ht="12.75">
      <c r="A22">
        <v>6</v>
      </c>
      <c r="B22">
        <v>87</v>
      </c>
      <c r="C22" t="s">
        <v>55</v>
      </c>
      <c r="D22" s="8">
        <v>0.00029178240740740743</v>
      </c>
      <c r="E22" s="8">
        <v>0.0002865740740740741</v>
      </c>
      <c r="F22" s="8">
        <v>0.0002909722222222222</v>
      </c>
      <c r="G22" s="8">
        <v>0.0005775462962962963</v>
      </c>
      <c r="H22">
        <v>27.32</v>
      </c>
      <c r="I22">
        <f>IF(ISERROR(VLOOKUP($A22,Points!$A$2:$B$60,2,FALSE)),0,VLOOKUP($A22,Points!$A$2:$B$60,2,FALSE))</f>
        <v>40</v>
      </c>
    </row>
    <row r="23" spans="1:9" ht="12.75">
      <c r="A23">
        <v>7</v>
      </c>
      <c r="B23">
        <v>66</v>
      </c>
      <c r="C23" t="s">
        <v>81</v>
      </c>
      <c r="D23" s="8">
        <v>0.0002957175925925926</v>
      </c>
      <c r="E23" s="8">
        <v>0.0002900462962962963</v>
      </c>
      <c r="F23" s="8">
        <v>0.00028981481481481485</v>
      </c>
      <c r="G23" s="8">
        <v>0.0005798611111111112</v>
      </c>
      <c r="H23">
        <v>30.75</v>
      </c>
      <c r="I23">
        <f>IF(ISERROR(VLOOKUP($A23,Points!$A$2:$B$60,2,FALSE)),0,VLOOKUP($A23,Points!$A$2:$B$60,2,FALSE))</f>
        <v>36</v>
      </c>
    </row>
    <row r="24" spans="1:9" ht="12.75">
      <c r="A24">
        <v>8</v>
      </c>
      <c r="B24">
        <v>75</v>
      </c>
      <c r="C24" t="s">
        <v>4</v>
      </c>
      <c r="D24" s="8">
        <v>0.0002880787037037037</v>
      </c>
      <c r="E24" s="8">
        <v>0.0002925925925925926</v>
      </c>
      <c r="F24" s="8">
        <v>0.00029525462962962963</v>
      </c>
      <c r="G24" s="8">
        <v>0.0005806712962962964</v>
      </c>
      <c r="H24">
        <v>31.96</v>
      </c>
      <c r="I24">
        <f>IF(ISERROR(VLOOKUP($A24,Points!$A$2:$B$60,2,FALSE)),0,VLOOKUP($A24,Points!$A$2:$B$60,2,FALSE))</f>
        <v>32</v>
      </c>
    </row>
    <row r="25" spans="1:9" ht="12.75">
      <c r="A25">
        <v>9</v>
      </c>
      <c r="B25">
        <v>67</v>
      </c>
      <c r="C25" t="s">
        <v>47</v>
      </c>
      <c r="D25" s="8" t="s">
        <v>21</v>
      </c>
      <c r="E25" s="8">
        <v>0.0002950231481481481</v>
      </c>
      <c r="F25" s="8">
        <v>0.00029317129629629626</v>
      </c>
      <c r="G25" s="8">
        <v>0.0005881944444444445</v>
      </c>
      <c r="H25">
        <v>43.12</v>
      </c>
      <c r="I25">
        <f>IF(ISERROR(VLOOKUP($A25,Points!$A$2:$B$60,2,FALSE)),0,VLOOKUP($A25,Points!$A$2:$B$60,2,FALSE))</f>
        <v>29</v>
      </c>
    </row>
    <row r="26" spans="1:9" ht="12.75">
      <c r="A26">
        <v>10</v>
      </c>
      <c r="B26">
        <v>108</v>
      </c>
      <c r="C26" t="s">
        <v>114</v>
      </c>
      <c r="D26" s="8">
        <v>0.00029537037037037037</v>
      </c>
      <c r="E26" s="8">
        <v>0.00029421296296296297</v>
      </c>
      <c r="F26" s="8">
        <v>0.00029583333333333333</v>
      </c>
      <c r="G26" s="8">
        <v>0.0005895833333333333</v>
      </c>
      <c r="H26">
        <v>45.19</v>
      </c>
      <c r="I26">
        <f>IF(ISERROR(VLOOKUP($A26,Points!$A$2:$B$60,2,FALSE)),0,VLOOKUP($A26,Points!$A$2:$B$60,2,FALSE))</f>
        <v>26</v>
      </c>
    </row>
    <row r="27" spans="1:9" ht="12.75">
      <c r="A27">
        <v>11</v>
      </c>
      <c r="B27">
        <v>40</v>
      </c>
      <c r="C27" t="s">
        <v>9</v>
      </c>
      <c r="D27" s="8">
        <v>0.00029733796296296295</v>
      </c>
      <c r="E27" s="8">
        <v>0.0003018518518518518</v>
      </c>
      <c r="F27" s="8" t="s">
        <v>22</v>
      </c>
      <c r="G27" s="8">
        <v>0.0005991898148148149</v>
      </c>
      <c r="H27">
        <v>59.45</v>
      </c>
      <c r="I27">
        <f>IF(ISERROR(VLOOKUP($A27,Points!$A$2:$B$60,2,FALSE)),0,VLOOKUP($A27,Points!$A$2:$B$60,2,FALSE))</f>
        <v>24</v>
      </c>
    </row>
    <row r="28" spans="1:9" ht="12.75">
      <c r="A28">
        <v>12</v>
      </c>
      <c r="B28">
        <v>82</v>
      </c>
      <c r="C28" t="s">
        <v>6</v>
      </c>
      <c r="D28" s="8">
        <v>0.00029791666666666665</v>
      </c>
      <c r="E28" s="8">
        <v>0.00030613425925925925</v>
      </c>
      <c r="F28" s="8">
        <v>0.0003064814814814815</v>
      </c>
      <c r="G28" s="8">
        <v>0.000604050925925926</v>
      </c>
      <c r="H28">
        <v>66.66</v>
      </c>
      <c r="I28">
        <f>IF(ISERROR(VLOOKUP($A28,Points!$A$2:$B$60,2,FALSE)),0,VLOOKUP($A28,Points!$A$2:$B$60,2,FALSE))</f>
        <v>22</v>
      </c>
    </row>
    <row r="29" spans="1:9" ht="12.75">
      <c r="A29">
        <v>13</v>
      </c>
      <c r="B29">
        <v>72</v>
      </c>
      <c r="C29" t="s">
        <v>8</v>
      </c>
      <c r="D29" s="8">
        <v>0.00031574074074074073</v>
      </c>
      <c r="E29" s="8">
        <v>0.000290625</v>
      </c>
      <c r="F29" s="8" t="s">
        <v>21</v>
      </c>
      <c r="G29" s="8">
        <v>0.0006063657407407408</v>
      </c>
      <c r="H29">
        <v>70.1</v>
      </c>
      <c r="I29">
        <f>IF(ISERROR(VLOOKUP($A29,Points!$A$2:$B$60,2,FALSE)),0,VLOOKUP($A29,Points!$A$2:$B$60,2,FALSE))</f>
        <v>20</v>
      </c>
    </row>
    <row r="30" spans="1:9" ht="12.75">
      <c r="A30">
        <v>14</v>
      </c>
      <c r="B30">
        <v>81</v>
      </c>
      <c r="C30" t="s">
        <v>52</v>
      </c>
      <c r="D30" s="8">
        <v>0.0003563657407407407</v>
      </c>
      <c r="E30" s="8">
        <v>0.00030243055555555557</v>
      </c>
      <c r="F30" s="8">
        <v>0.0003057870370370371</v>
      </c>
      <c r="G30" s="8">
        <v>0.0006082175925925926</v>
      </c>
      <c r="H30">
        <v>72.85</v>
      </c>
      <c r="I30">
        <f>IF(ISERROR(VLOOKUP($A30,Points!$A$2:$B$60,2,FALSE)),0,VLOOKUP($A30,Points!$A$2:$B$60,2,FALSE))</f>
        <v>18</v>
      </c>
    </row>
    <row r="31" spans="1:9" ht="12.75">
      <c r="A31">
        <v>15</v>
      </c>
      <c r="B31">
        <v>29</v>
      </c>
      <c r="C31" t="s">
        <v>58</v>
      </c>
      <c r="D31" s="8">
        <v>0.0003071759259259259</v>
      </c>
      <c r="E31" s="8">
        <v>0.0003064814814814815</v>
      </c>
      <c r="F31" s="8">
        <v>0.0003101851851851852</v>
      </c>
      <c r="G31" s="8">
        <v>0.0006136574074074075</v>
      </c>
      <c r="H31">
        <v>80.92</v>
      </c>
      <c r="I31">
        <f>IF(ISERROR(VLOOKUP($A31,Points!$A$2:$B$60,2,FALSE)),0,VLOOKUP($A31,Points!$A$2:$B$60,2,FALSE))</f>
        <v>16</v>
      </c>
    </row>
    <row r="32" spans="1:9" ht="12.75">
      <c r="A32">
        <v>16</v>
      </c>
      <c r="B32">
        <v>95</v>
      </c>
      <c r="C32" t="s">
        <v>11</v>
      </c>
      <c r="D32" s="8">
        <v>0.0003090277777777778</v>
      </c>
      <c r="E32" s="8">
        <v>0.00030879629629629627</v>
      </c>
      <c r="F32" s="8">
        <v>0.00031666666666666665</v>
      </c>
      <c r="G32" s="8">
        <v>0.0006178240740740741</v>
      </c>
      <c r="H32">
        <v>87.11</v>
      </c>
      <c r="I32">
        <f>IF(ISERROR(VLOOKUP($A32,Points!$A$2:$B$60,2,FALSE)),0,VLOOKUP($A32,Points!$A$2:$B$60,2,FALSE))</f>
        <v>15</v>
      </c>
    </row>
    <row r="33" spans="1:9" ht="12.75">
      <c r="A33">
        <v>17</v>
      </c>
      <c r="B33">
        <v>78</v>
      </c>
      <c r="C33" t="s">
        <v>84</v>
      </c>
      <c r="D33" s="8">
        <v>0.0003101851851851852</v>
      </c>
      <c r="E33" s="8">
        <v>0.0003099537037037037</v>
      </c>
      <c r="F33" s="8">
        <v>0.0003140046296296296</v>
      </c>
      <c r="G33" s="8">
        <v>0.0006201388888888889</v>
      </c>
      <c r="H33">
        <v>90.54</v>
      </c>
      <c r="I33">
        <f>IF(ISERROR(VLOOKUP($A33,Points!$A$2:$B$60,2,FALSE)),0,VLOOKUP($A33,Points!$A$2:$B$60,2,FALSE))</f>
        <v>14</v>
      </c>
    </row>
    <row r="34" spans="1:9" ht="12.75">
      <c r="A34">
        <v>18</v>
      </c>
      <c r="B34">
        <v>47</v>
      </c>
      <c r="C34" t="s">
        <v>78</v>
      </c>
      <c r="D34" s="8">
        <v>0.0003086805555555556</v>
      </c>
      <c r="E34" s="8">
        <v>0.0003228009259259259</v>
      </c>
      <c r="F34" s="8">
        <v>0.0003119212962962963</v>
      </c>
      <c r="G34" s="8">
        <v>0.0006206018518518518</v>
      </c>
      <c r="H34">
        <v>91.23</v>
      </c>
      <c r="I34">
        <f>IF(ISERROR(VLOOKUP($A34,Points!$A$2:$B$60,2,FALSE)),0,VLOOKUP($A34,Points!$A$2:$B$60,2,FALSE))</f>
        <v>13</v>
      </c>
    </row>
    <row r="35" spans="1:9" ht="12.75">
      <c r="A35">
        <v>19</v>
      </c>
      <c r="B35">
        <v>30</v>
      </c>
      <c r="C35" t="s">
        <v>42</v>
      </c>
      <c r="D35" s="8">
        <v>0.0003277777777777778</v>
      </c>
      <c r="E35" s="8">
        <v>0.00031724537037037035</v>
      </c>
      <c r="F35" s="8">
        <v>0.00032372685185185184</v>
      </c>
      <c r="G35" s="8">
        <v>0.0006409722222222222</v>
      </c>
      <c r="H35">
        <v>121.47</v>
      </c>
      <c r="I35">
        <f>IF(ISERROR(VLOOKUP($A35,Points!$A$2:$B$60,2,FALSE)),0,VLOOKUP($A35,Points!$A$2:$B$60,2,FALSE))</f>
        <v>12</v>
      </c>
    </row>
    <row r="36" spans="1:9" ht="14.25" customHeight="1">
      <c r="A36">
        <v>20</v>
      </c>
      <c r="B36">
        <v>104</v>
      </c>
      <c r="C36" t="s">
        <v>115</v>
      </c>
      <c r="D36" s="8">
        <v>0.0003209490740740741</v>
      </c>
      <c r="E36" s="8">
        <v>0.00032766203703703706</v>
      </c>
      <c r="F36" s="8">
        <v>0.00032789351851851854</v>
      </c>
      <c r="G36" s="8">
        <v>0.0006486111111111111</v>
      </c>
      <c r="H36">
        <v>132.81</v>
      </c>
      <c r="I36">
        <f>IF(ISERROR(VLOOKUP($A36,Points!$A$2:$B$60,2,FALSE)),0,VLOOKUP($A36,Points!$A$2:$B$60,2,FALSE))</f>
        <v>11</v>
      </c>
    </row>
    <row r="37" spans="1:9" ht="12.75">
      <c r="A37">
        <v>21</v>
      </c>
      <c r="B37">
        <v>33</v>
      </c>
      <c r="C37" t="s">
        <v>43</v>
      </c>
      <c r="D37" s="8">
        <v>0.0003222222222222222</v>
      </c>
      <c r="E37" s="8">
        <v>0.0003268518518518518</v>
      </c>
      <c r="F37" s="8">
        <v>0.000337037037037037</v>
      </c>
      <c r="G37" s="8">
        <v>0.000649074074074074</v>
      </c>
      <c r="H37" s="8">
        <v>133.49</v>
      </c>
      <c r="I37">
        <f>IF(ISERROR(VLOOKUP($A37,Points!$A$2:$B$60,2,FALSE)),0,VLOOKUP($A37,Points!$A$2:$B$60,2,FALSE))</f>
        <v>10</v>
      </c>
    </row>
    <row r="38" spans="1:9" ht="12.75">
      <c r="A38">
        <v>22</v>
      </c>
      <c r="B38">
        <v>36</v>
      </c>
      <c r="C38" t="s">
        <v>40</v>
      </c>
      <c r="D38" s="8">
        <v>0.00033194444444444444</v>
      </c>
      <c r="E38" s="8">
        <v>0.0003258101851851851</v>
      </c>
      <c r="F38" s="8">
        <v>0.0003260416666666667</v>
      </c>
      <c r="G38" s="8">
        <v>0.0006518518518518518</v>
      </c>
      <c r="H38" s="8">
        <v>137.62</v>
      </c>
      <c r="I38">
        <f>IF(ISERROR(VLOOKUP($A38,Points!$A$2:$B$60,2,FALSE)),0,VLOOKUP($A38,Points!$A$2:$B$60,2,FALSE))</f>
        <v>9</v>
      </c>
    </row>
    <row r="39" spans="1:9" ht="12.75">
      <c r="A39">
        <v>23</v>
      </c>
      <c r="B39">
        <v>59</v>
      </c>
      <c r="C39" t="s">
        <v>13</v>
      </c>
      <c r="D39" s="8" t="s">
        <v>21</v>
      </c>
      <c r="E39" s="8">
        <v>0.00033182870370370376</v>
      </c>
      <c r="F39" s="8">
        <v>0.00032361111111111116</v>
      </c>
      <c r="G39" s="8">
        <v>0.0006554398148148149</v>
      </c>
      <c r="H39" s="8">
        <v>142.94</v>
      </c>
      <c r="I39">
        <f>IF(ISERROR(VLOOKUP($A39,Points!$A$2:$B$60,2,FALSE)),0,VLOOKUP($A39,Points!$A$2:$B$60,2,FALSE))</f>
        <v>8</v>
      </c>
    </row>
    <row r="40" spans="1:9" ht="12.75">
      <c r="A40">
        <v>24</v>
      </c>
      <c r="B40">
        <v>46</v>
      </c>
      <c r="C40" t="s">
        <v>68</v>
      </c>
      <c r="D40" s="8">
        <v>0.00033136574074074074</v>
      </c>
      <c r="E40" s="8">
        <v>0.0003358796296296296</v>
      </c>
      <c r="F40" s="8">
        <v>0.0003295138888888889</v>
      </c>
      <c r="G40" s="8">
        <v>0.0006608796296296296</v>
      </c>
      <c r="H40" s="8">
        <v>151.02</v>
      </c>
      <c r="I40">
        <f>IF(ISERROR(VLOOKUP($A40,Points!$A$2:$B$60,2,FALSE)),0,VLOOKUP($A40,Points!$A$2:$B$60,2,FALSE))</f>
        <v>7</v>
      </c>
    </row>
    <row r="41" spans="1:9" ht="12.75">
      <c r="A41">
        <v>25</v>
      </c>
      <c r="B41">
        <v>79</v>
      </c>
      <c r="C41" t="s">
        <v>74</v>
      </c>
      <c r="D41" s="8">
        <v>0.0003415509259259259</v>
      </c>
      <c r="E41" s="8">
        <v>0.00033518518518518516</v>
      </c>
      <c r="F41" s="8">
        <v>0.00033518518518518516</v>
      </c>
      <c r="G41" s="8">
        <v>0.0006703703703703703</v>
      </c>
      <c r="H41" s="8">
        <v>165.11</v>
      </c>
      <c r="I41">
        <f>IF(ISERROR(VLOOKUP($A41,Points!$A$2:$B$60,2,FALSE)),0,VLOOKUP($A41,Points!$A$2:$B$60,2,FALSE))</f>
        <v>6</v>
      </c>
    </row>
    <row r="42" spans="1:9" ht="12.75">
      <c r="A42">
        <v>26</v>
      </c>
      <c r="B42">
        <v>86</v>
      </c>
      <c r="C42" t="s">
        <v>57</v>
      </c>
      <c r="D42" s="8">
        <v>0.00035393518518518516</v>
      </c>
      <c r="E42" s="8">
        <v>0.0003391203703703703</v>
      </c>
      <c r="F42" s="8">
        <v>0.0003407407407407408</v>
      </c>
      <c r="G42" s="8">
        <v>0.0006798611111111111</v>
      </c>
      <c r="H42" s="8">
        <v>179.19</v>
      </c>
      <c r="I42">
        <f>IF(ISERROR(VLOOKUP($A42,Points!$A$2:$B$60,2,FALSE)),0,VLOOKUP($A42,Points!$A$2:$B$60,2,FALSE))</f>
        <v>5</v>
      </c>
    </row>
    <row r="43" spans="1:9" ht="12.75">
      <c r="A43">
        <v>27</v>
      </c>
      <c r="B43">
        <v>37</v>
      </c>
      <c r="C43" t="s">
        <v>45</v>
      </c>
      <c r="D43" s="8">
        <v>0.0003418981481481482</v>
      </c>
      <c r="E43" s="8">
        <v>0.000344212962962963</v>
      </c>
      <c r="F43" s="8">
        <v>0.00034375000000000003</v>
      </c>
      <c r="G43" s="8">
        <v>0.0006856481481481482</v>
      </c>
      <c r="H43">
        <v>187.79</v>
      </c>
      <c r="I43">
        <f>IF(ISERROR(VLOOKUP($A43,Points!$A$2:$B$60,2,FALSE)),0,VLOOKUP($A43,Points!$A$2:$B$60,2,FALSE))</f>
        <v>4</v>
      </c>
    </row>
    <row r="44" spans="1:9" ht="12.75">
      <c r="A44">
        <v>28</v>
      </c>
      <c r="B44">
        <v>25</v>
      </c>
      <c r="C44" t="s">
        <v>5</v>
      </c>
      <c r="D44" s="8">
        <v>0.0003451388888888889</v>
      </c>
      <c r="E44" s="8">
        <v>0.0003456018518518519</v>
      </c>
      <c r="F44" s="8">
        <v>0.0003488425925925926</v>
      </c>
      <c r="G44" s="8">
        <v>0.0006907407407407408</v>
      </c>
      <c r="H44" s="8">
        <v>195.34</v>
      </c>
      <c r="I44">
        <f>IF(ISERROR(VLOOKUP($A44,Points!$A$2:$B$60,2,FALSE)),0,VLOOKUP($A44,Points!$A$2:$B$60,2,FALSE))</f>
        <v>3</v>
      </c>
    </row>
    <row r="45" spans="1:9" ht="12.75">
      <c r="A45">
        <v>29</v>
      </c>
      <c r="B45">
        <v>22</v>
      </c>
      <c r="C45" t="s">
        <v>90</v>
      </c>
      <c r="D45" s="8" t="s">
        <v>21</v>
      </c>
      <c r="E45" s="8">
        <v>0.00034953703703703704</v>
      </c>
      <c r="F45" s="8">
        <v>0.0003488425925925926</v>
      </c>
      <c r="G45" s="8">
        <v>0.0006983796296296296</v>
      </c>
      <c r="H45">
        <v>206.68</v>
      </c>
      <c r="I45">
        <f>IF(ISERROR(VLOOKUP($A45,Points!$A$2:$B$60,2,FALSE)),0,VLOOKUP($A45,Points!$A$2:$B$60,2,FALSE))</f>
        <v>2</v>
      </c>
    </row>
    <row r="46" spans="1:9" ht="12.75">
      <c r="A46">
        <v>30</v>
      </c>
      <c r="B46">
        <v>74</v>
      </c>
      <c r="C46" t="s">
        <v>50</v>
      </c>
      <c r="D46" s="8">
        <v>0.00037534722222222223</v>
      </c>
      <c r="E46" s="8">
        <v>0.0003609953703703704</v>
      </c>
      <c r="F46" s="8">
        <v>0.00035706018518518514</v>
      </c>
      <c r="G46" s="8">
        <v>0.0007180555555555555</v>
      </c>
      <c r="H46">
        <v>235.89</v>
      </c>
      <c r="I46">
        <f>IF(ISERROR(VLOOKUP($A46,Points!$A$2:$B$60,2,FALSE)),0,VLOOKUP($A46,Points!$A$2:$B$60,2,FALSE))</f>
        <v>1</v>
      </c>
    </row>
    <row r="47" spans="1:9" ht="12.75">
      <c r="A47">
        <v>31</v>
      </c>
      <c r="B47">
        <v>21</v>
      </c>
      <c r="C47" t="s">
        <v>46</v>
      </c>
      <c r="D47" s="8">
        <v>0.0003799768518518519</v>
      </c>
      <c r="E47" s="8">
        <v>0.00037835648148148147</v>
      </c>
      <c r="F47" s="8">
        <v>0.00036979166666666665</v>
      </c>
      <c r="G47" s="8">
        <v>0.0007481481481481481</v>
      </c>
      <c r="H47">
        <v>280.56</v>
      </c>
      <c r="I47">
        <f>IF(ISERROR(VLOOKUP($A47,Points!$A$2:$B$60,2,FALSE)),0,VLOOKUP($A47,Points!$A$2:$B$60,2,FALSE))</f>
        <v>1</v>
      </c>
    </row>
    <row r="48" spans="4:9" ht="12.75">
      <c r="D48" s="8"/>
      <c r="E48" s="8"/>
      <c r="F48" s="8"/>
      <c r="G48" s="8"/>
      <c r="I48">
        <f>IF(ISERROR(VLOOKUP($A48,Points!$A$2:$B$60,2,FALSE)),0,VLOOKUP($A48,Points!$A$2:$B$60,2,FALSE))</f>
        <v>0</v>
      </c>
    </row>
    <row r="49" spans="4:9" ht="12.75">
      <c r="D49" s="8"/>
      <c r="E49" s="8"/>
      <c r="F49" s="8"/>
      <c r="G49" s="8"/>
      <c r="I49">
        <f>IF(ISERROR(VLOOKUP($A41,Points!$A$2:$B$60,2,FALSE)),0,VLOOKUP($A41,Points!$A$2:$B$60,2,FALSE))</f>
        <v>6</v>
      </c>
    </row>
    <row r="50" spans="4:9" ht="12.75">
      <c r="D50" s="8"/>
      <c r="E50" s="8"/>
      <c r="F50" s="8"/>
      <c r="G50" s="8"/>
      <c r="I50">
        <f>IF(ISERROR(VLOOKUP($A42,Points!$A$2:$B$60,2,FALSE)),0,VLOOKUP($A42,Points!$A$2:$B$60,2,FALSE))</f>
        <v>5</v>
      </c>
    </row>
    <row r="51" spans="4:9" ht="12.75">
      <c r="D51" s="8"/>
      <c r="E51" s="8"/>
      <c r="F51" s="8"/>
      <c r="G51" s="8"/>
      <c r="I51">
        <f>IF(ISERROR(VLOOKUP($A43,Points!$A$2:$B$60,2,FALSE)),0,VLOOKUP($A43,Points!$A$2:$B$60,2,FALSE))</f>
        <v>4</v>
      </c>
    </row>
    <row r="52" spans="4:9" ht="12.75">
      <c r="D52" s="8"/>
      <c r="E52" s="8"/>
      <c r="F52" s="8"/>
      <c r="G52" s="8"/>
      <c r="I52">
        <f>IF(ISERROR(VLOOKUP($A44,Points!$A$2:$B$60,2,FALSE)),0,VLOOKUP($A44,Points!$A$2:$B$60,2,FALSE))</f>
        <v>3</v>
      </c>
    </row>
    <row r="53" spans="4:9" ht="12.75">
      <c r="D53" s="8"/>
      <c r="E53" s="8"/>
      <c r="F53" s="8"/>
      <c r="G53" s="8"/>
      <c r="H53" s="8"/>
      <c r="I53">
        <f>IF(ISERROR(VLOOKUP($A45,Points!$A$2:$B$60,2,FALSE)),0,VLOOKUP($A45,Points!$A$2:$B$60,2,FALSE))</f>
        <v>2</v>
      </c>
    </row>
    <row r="54" spans="4:9" ht="12.75">
      <c r="D54" s="8"/>
      <c r="E54" s="8"/>
      <c r="F54" s="8"/>
      <c r="G54" s="8"/>
      <c r="I54">
        <f>IF(ISERROR(VLOOKUP($A46,Points!$A$2:$B$60,2,FALSE)),0,VLOOKUP($A46,Points!$A$2:$B$60,2,FALSE))</f>
        <v>1</v>
      </c>
    </row>
    <row r="55" spans="1:9" ht="12.75">
      <c r="A55" t="s">
        <v>35</v>
      </c>
      <c r="D55" s="8"/>
      <c r="E55" s="8"/>
      <c r="F55" s="8"/>
      <c r="G55" s="8"/>
      <c r="I55">
        <f>IF(ISERROR(VLOOKUP($A47,Points!$A$2:$B$60,2,FALSE)),0,VLOOKUP($A47,Points!$A$2:$B$60,2,FALSE))</f>
        <v>1</v>
      </c>
    </row>
    <row r="56" spans="1:9" ht="12.75">
      <c r="A56" t="s">
        <v>38</v>
      </c>
      <c r="D56" s="8"/>
      <c r="E56" s="8"/>
      <c r="F56" s="8"/>
      <c r="G56" s="8"/>
      <c r="I56">
        <f>IF(ISERROR(VLOOKUP(#REF!,Points!$A$2:$B$60,2,FALSE)),0,VLOOKUP(#REF!,Points!$A$2:$B$60,2,FALSE))</f>
        <v>0</v>
      </c>
    </row>
    <row r="57" spans="1:9" ht="12.75">
      <c r="A57" t="s">
        <v>39</v>
      </c>
      <c r="D57" s="8"/>
      <c r="E57" s="8"/>
      <c r="F57" s="8"/>
      <c r="G57" s="8"/>
      <c r="I57">
        <f>IF(ISERROR(VLOOKUP(#REF!,Points!$A$2:$B$60,2,FALSE)),0,VLOOKUP(#REF!,Points!$A$2:$B$60,2,FALSE))</f>
        <v>0</v>
      </c>
    </row>
    <row r="58" spans="4:9" ht="12.75">
      <c r="D58" s="8"/>
      <c r="E58" s="8"/>
      <c r="F58" s="8"/>
      <c r="G58" s="8"/>
      <c r="I58">
        <f>IF(ISERROR(VLOOKUP(#REF!,Points!$A$2:$B$60,2,FALSE)),0,VLOOKUP(#REF!,Points!$A$2:$B$60,2,FALSE))</f>
        <v>0</v>
      </c>
    </row>
    <row r="59" spans="4:9" ht="12.75">
      <c r="D59" s="8"/>
      <c r="E59" s="8"/>
      <c r="F59" s="8"/>
      <c r="I59">
        <f>IF(ISERROR(VLOOKUP(#REF!,Points!$A$2:$B$60,2,FALSE)),0,VLOOKUP(#REF!,Points!$A$2:$B$60,2,FALSE))</f>
        <v>0</v>
      </c>
    </row>
    <row r="60" spans="4:9" ht="12.75">
      <c r="D60" s="8"/>
      <c r="E60" s="8"/>
      <c r="F60" s="8"/>
      <c r="G60" s="8"/>
      <c r="I60">
        <f>IF(ISERROR(VLOOKUP(#REF!,Points!$A$2:$B$60,2,FALSE)),0,VLOOKUP(#REF!,Points!$A$2:$B$60,2,FALSE))</f>
        <v>0</v>
      </c>
    </row>
    <row r="61" spans="4:9" ht="12.75">
      <c r="D61" s="8"/>
      <c r="E61" s="8"/>
      <c r="F61" s="8"/>
      <c r="G61" s="8"/>
      <c r="I61">
        <f>IF(ISERROR(VLOOKUP(#REF!,Points!$A$2:$B$60,2,FALSE)),0,VLOOKUP(#REF!,Points!$A$2:$B$60,2,FALSE))</f>
        <v>0</v>
      </c>
    </row>
    <row r="62" spans="4:9" ht="12.75">
      <c r="D62" s="8"/>
      <c r="E62" s="8"/>
      <c r="F62" s="8"/>
      <c r="G62" s="8"/>
      <c r="H62" s="8"/>
      <c r="I62">
        <f>IF(ISERROR(VLOOKUP(#REF!,Points!$A$2:$B$60,2,FALSE)),0,VLOOKUP(#REF!,Points!$A$2:$B$60,2,FALSE))</f>
        <v>0</v>
      </c>
    </row>
    <row r="63" spans="4:9" ht="12.75">
      <c r="D63" s="8"/>
      <c r="E63" s="8"/>
      <c r="F63" s="8"/>
      <c r="G63" s="8"/>
      <c r="H63" s="8"/>
      <c r="I63">
        <f>IF(ISERROR(VLOOKUP(#REF!,Points!$A$2:$B$60,2,FALSE)),0,VLOOKUP(#REF!,Points!$A$2:$B$60,2,FALSE))</f>
        <v>0</v>
      </c>
    </row>
    <row r="64" spans="4:9" ht="12.75">
      <c r="D64" s="8"/>
      <c r="E64" s="8"/>
      <c r="F64" s="8"/>
      <c r="G64" s="8"/>
      <c r="I64">
        <f>IF(ISERROR(VLOOKUP(#REF!,Points!$A$2:$B$60,2,FALSE)),0,VLOOKUP(#REF!,Points!$A$2:$B$60,2,FALSE))</f>
        <v>0</v>
      </c>
    </row>
    <row r="65" spans="4:9" ht="12.75">
      <c r="D65" s="8"/>
      <c r="E65" s="8"/>
      <c r="F65" s="8"/>
      <c r="G65" s="8"/>
      <c r="I65">
        <f>IF(ISERROR(VLOOKUP(#REF!,Points!$A$2:$B$60,2,FALSE)),0,VLOOKUP(#REF!,Points!$A$2:$B$60,2,FALSE))</f>
        <v>0</v>
      </c>
    </row>
    <row r="66" spans="4:9" ht="12.75">
      <c r="D66" s="8"/>
      <c r="E66" s="8"/>
      <c r="F66" s="8"/>
      <c r="G66" s="8"/>
      <c r="I66">
        <f>IF(ISERROR(VLOOKUP(#REF!,Points!$A$2:$B$60,2,FALSE)),0,VLOOKUP(#REF!,Points!$A$2:$B$60,2,FALSE))</f>
        <v>0</v>
      </c>
    </row>
    <row r="67" spans="4:9" ht="12.75">
      <c r="D67" s="8"/>
      <c r="E67" s="8"/>
      <c r="F67" s="8"/>
      <c r="G67" s="8"/>
      <c r="I67">
        <f>IF(ISERROR(VLOOKUP(#REF!,Points!$A$2:$B$60,2,FALSE)),0,VLOOKUP(#REF!,Points!$A$2:$B$60,2,FALSE))</f>
        <v>0</v>
      </c>
    </row>
    <row r="68" spans="4:8" ht="12.75">
      <c r="D68" s="8"/>
      <c r="E68" s="8"/>
      <c r="F68" s="8"/>
      <c r="G68" s="8"/>
      <c r="H68" s="8"/>
    </row>
    <row r="69" spans="4:8" ht="12.75">
      <c r="D69" s="8"/>
      <c r="E69" s="8"/>
      <c r="G69" s="8"/>
      <c r="H69" s="8"/>
    </row>
    <row r="70" ht="12.75">
      <c r="D70" s="8"/>
    </row>
    <row r="71" spans="4:7" ht="12.75">
      <c r="D71" s="8"/>
      <c r="E71" s="8"/>
      <c r="F71" s="8"/>
      <c r="G71" s="8"/>
    </row>
    <row r="72" spans="4:7" ht="12.75">
      <c r="D72" s="8"/>
      <c r="E72" s="8"/>
      <c r="F72" s="8"/>
      <c r="G72" s="8"/>
    </row>
    <row r="73" spans="6:8" ht="12.75">
      <c r="F73" s="8"/>
      <c r="G73" s="8"/>
      <c r="H73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70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5.8515625" style="0" customWidth="1"/>
    <col min="2" max="2" width="7.7109375" style="0" customWidth="1"/>
    <col min="3" max="3" width="25.57421875" style="0" customWidth="1"/>
    <col min="4" max="5" width="8.57421875" style="0" customWidth="1"/>
  </cols>
  <sheetData>
    <row r="2" ht="12.75">
      <c r="C2" s="38" t="s">
        <v>119</v>
      </c>
    </row>
    <row r="5" ht="12.75">
      <c r="A5" s="9"/>
    </row>
    <row r="8" spans="4:9" ht="12.75">
      <c r="D8" s="8"/>
      <c r="E8" s="8"/>
      <c r="F8" s="8"/>
      <c r="G8" s="8"/>
      <c r="H8" s="8"/>
      <c r="I8" s="38" t="s">
        <v>1</v>
      </c>
    </row>
    <row r="9" spans="4:9" ht="12.75">
      <c r="D9" s="8"/>
      <c r="E9" s="8"/>
      <c r="F9" s="8"/>
      <c r="G9" s="8"/>
      <c r="H9" s="8"/>
      <c r="I9">
        <f>IF(ISERROR(VLOOKUP($A9,Points!$A$2:$B$75,2,FALSE)),0,VLOOKUP($A9,Points!$A$2:$B$75,2,FALSE))</f>
        <v>0</v>
      </c>
    </row>
    <row r="10" spans="4:9" ht="12.75">
      <c r="D10" s="8"/>
      <c r="E10" s="8"/>
      <c r="F10" s="8"/>
      <c r="G10" s="8"/>
      <c r="H10" s="8"/>
      <c r="I10">
        <f>IF(ISERROR(VLOOKUP($A10,Points!$A$2:$B$75,2,FALSE)),0,VLOOKUP($A10,Points!$A$2:$B$75,2,FALSE))</f>
        <v>0</v>
      </c>
    </row>
    <row r="11" spans="4:9" ht="12.75">
      <c r="D11" s="8"/>
      <c r="E11" s="8"/>
      <c r="F11" s="8"/>
      <c r="G11" s="8"/>
      <c r="H11" s="8"/>
      <c r="I11">
        <f>IF(ISERROR(VLOOKUP($A11,Points!$A$2:$B$75,2,FALSE)),0,VLOOKUP($A11,Points!$A$2:$B$75,2,FALSE))</f>
        <v>0</v>
      </c>
    </row>
    <row r="12" spans="4:9" ht="12.75">
      <c r="D12" s="8"/>
      <c r="E12" s="8"/>
      <c r="F12" s="8"/>
      <c r="G12" s="8"/>
      <c r="H12" s="8"/>
      <c r="I12">
        <f>IF(ISERROR(VLOOKUP($A12,Points!$A$2:$B$75,2,FALSE)),0,VLOOKUP($A12,Points!$A$2:$B$75,2,FALSE))</f>
        <v>0</v>
      </c>
    </row>
    <row r="13" spans="4:9" ht="12.75">
      <c r="D13" s="8"/>
      <c r="E13" s="8"/>
      <c r="F13" s="8"/>
      <c r="G13" s="8"/>
      <c r="H13" s="8"/>
      <c r="I13">
        <f>IF(ISERROR(VLOOKUP($A13,Points!$A$2:$B$75,2,FALSE)),0,VLOOKUP($A13,Points!$A$2:$B$75,2,FALSE))</f>
        <v>0</v>
      </c>
    </row>
    <row r="14" spans="4:9" ht="12.75">
      <c r="D14" s="8"/>
      <c r="E14" s="8"/>
      <c r="F14" s="8"/>
      <c r="G14" s="8"/>
      <c r="H14" s="8"/>
      <c r="I14">
        <f>IF(ISERROR(VLOOKUP($A14,Points!$A$2:$B$75,2,FALSE)),0,VLOOKUP($A14,Points!$A$2:$B$75,2,FALSE))</f>
        <v>0</v>
      </c>
    </row>
    <row r="15" spans="4:9" ht="12.75">
      <c r="D15" s="8"/>
      <c r="E15" s="8"/>
      <c r="F15" s="8"/>
      <c r="G15" s="8"/>
      <c r="H15" s="8"/>
      <c r="I15">
        <f>IF(ISERROR(VLOOKUP($A15,Points!$A$2:$B$75,2,FALSE)),0,VLOOKUP($A15,Points!$A$2:$B$75,2,FALSE))</f>
        <v>0</v>
      </c>
    </row>
    <row r="16" spans="1:9" ht="12.75">
      <c r="A16" s="38"/>
      <c r="D16" s="8"/>
      <c r="E16" s="8"/>
      <c r="F16" s="8"/>
      <c r="G16" s="8"/>
      <c r="H16" s="8"/>
      <c r="I16">
        <f>IF(ISERROR(VLOOKUP($A16,Points!$A$2:$B$75,2,FALSE)),0,VLOOKUP($A16,Points!$A$2:$B$75,2,FALSE))</f>
        <v>0</v>
      </c>
    </row>
    <row r="17" spans="4:9" ht="12.75">
      <c r="D17" s="8"/>
      <c r="E17" s="8"/>
      <c r="F17" s="8"/>
      <c r="G17" s="8"/>
      <c r="H17" s="8"/>
      <c r="I17">
        <f>IF(ISERROR(VLOOKUP($A17,Points!$A$2:$B$75,2,FALSE)),0,VLOOKUP($A17,Points!$A$2:$B$75,2,FALSE))</f>
        <v>0</v>
      </c>
    </row>
    <row r="18" spans="4:9" ht="12.75">
      <c r="D18" s="8"/>
      <c r="E18" s="8"/>
      <c r="F18" s="8"/>
      <c r="G18" s="8"/>
      <c r="H18" s="8"/>
      <c r="I18" s="38" t="s">
        <v>1</v>
      </c>
    </row>
    <row r="19" spans="4:9" ht="12.75">
      <c r="D19" s="8"/>
      <c r="E19" s="8"/>
      <c r="F19" s="8"/>
      <c r="G19" s="8"/>
      <c r="H19" s="8"/>
      <c r="I19">
        <f>IF(ISERROR(VLOOKUP($A19,Points!$A$2:$B$75,2,FALSE)),0,VLOOKUP($A19,Points!$A$2:$B$75,2,FALSE))</f>
        <v>0</v>
      </c>
    </row>
    <row r="20" spans="4:9" ht="12.75">
      <c r="D20" s="8"/>
      <c r="E20" s="8"/>
      <c r="F20" s="8"/>
      <c r="G20" s="8"/>
      <c r="H20" s="8"/>
      <c r="I20">
        <f>IF(ISERROR(VLOOKUP($A20,Points!$A$2:$B$75,2,FALSE)),0,VLOOKUP($A20,Points!$A$2:$B$75,2,FALSE))</f>
        <v>0</v>
      </c>
    </row>
    <row r="21" spans="4:9" ht="12.75">
      <c r="D21" s="8"/>
      <c r="E21" s="8"/>
      <c r="F21" s="8"/>
      <c r="G21" s="8"/>
      <c r="H21" s="8"/>
      <c r="I21">
        <f>IF(ISERROR(VLOOKUP($A21,Points!$A$2:$B$75,2,FALSE)),0,VLOOKUP($A21,Points!$A$2:$B$75,2,FALSE))</f>
        <v>0</v>
      </c>
    </row>
    <row r="22" spans="4:9" ht="12.75">
      <c r="D22" s="8"/>
      <c r="E22" s="8"/>
      <c r="F22" s="8"/>
      <c r="G22" s="8"/>
      <c r="H22" s="8"/>
      <c r="I22">
        <f>IF(ISERROR(VLOOKUP($A22,Points!$A$2:$B$75,2,FALSE)),0,VLOOKUP($A22,Points!$A$2:$B$75,2,FALSE))</f>
        <v>0</v>
      </c>
    </row>
    <row r="23" spans="4:9" ht="12.75">
      <c r="D23" s="8"/>
      <c r="E23" s="8"/>
      <c r="F23" s="8"/>
      <c r="G23" s="8"/>
      <c r="H23" s="8"/>
      <c r="I23">
        <f>IF(ISERROR(VLOOKUP($A23,Points!$A$2:$B$75,2,FALSE)),0,VLOOKUP($A23,Points!$A$2:$B$75,2,FALSE))</f>
        <v>0</v>
      </c>
    </row>
    <row r="24" spans="4:9" ht="12.75">
      <c r="D24" s="8"/>
      <c r="E24" s="8"/>
      <c r="F24" s="8"/>
      <c r="G24" s="8"/>
      <c r="H24" s="8"/>
      <c r="I24">
        <f>IF(ISERROR(VLOOKUP($A24,Points!$A$2:$B$75,2,FALSE)),0,VLOOKUP($A24,Points!$A$2:$B$75,2,FALSE))</f>
        <v>0</v>
      </c>
    </row>
    <row r="25" spans="4:9" ht="12.75">
      <c r="D25" s="8"/>
      <c r="E25" s="8"/>
      <c r="F25" s="8"/>
      <c r="G25" s="8"/>
      <c r="H25" s="8"/>
      <c r="I25">
        <f>IF(ISERROR(VLOOKUP($A25,Points!$A$2:$B$75,2,FALSE)),0,VLOOKUP($A25,Points!$A$2:$B$75,2,FALSE))</f>
        <v>0</v>
      </c>
    </row>
    <row r="26" spans="4:9" ht="12.75">
      <c r="D26" s="8"/>
      <c r="E26" s="8"/>
      <c r="F26" s="8"/>
      <c r="G26" s="8"/>
      <c r="H26" s="8"/>
      <c r="I26">
        <f>IF(ISERROR(VLOOKUP($A26,Points!$A$2:$B$75,2,FALSE)),0,VLOOKUP($A26,Points!$A$2:$B$75,2,FALSE))</f>
        <v>0</v>
      </c>
    </row>
    <row r="27" spans="4:9" ht="12.75">
      <c r="D27" s="8"/>
      <c r="E27" s="8"/>
      <c r="F27" s="8"/>
      <c r="G27" s="8"/>
      <c r="H27" s="8"/>
      <c r="I27">
        <f>IF(ISERROR(VLOOKUP($A27,Points!$A$2:$B$75,2,FALSE)),0,VLOOKUP($A27,Points!$A$2:$B$75,2,FALSE))</f>
        <v>0</v>
      </c>
    </row>
    <row r="28" spans="4:9" ht="12.75">
      <c r="D28" s="8"/>
      <c r="E28" s="8"/>
      <c r="F28" s="8"/>
      <c r="G28" s="8"/>
      <c r="H28" s="8"/>
      <c r="I28">
        <f>IF(ISERROR(VLOOKUP($A28,Points!$A$2:$B$75,2,FALSE)),0,VLOOKUP($A28,Points!$A$2:$B$75,2,FALSE))</f>
        <v>0</v>
      </c>
    </row>
    <row r="29" spans="4:9" ht="12.75">
      <c r="D29" s="8"/>
      <c r="E29" s="8"/>
      <c r="F29" s="8"/>
      <c r="G29" s="8"/>
      <c r="H29" s="8"/>
      <c r="I29">
        <f>IF(ISERROR(VLOOKUP($A29,Points!$A$2:$B$75,2,FALSE)),0,VLOOKUP($A29,Points!$A$2:$B$75,2,FALSE))</f>
        <v>0</v>
      </c>
    </row>
    <row r="30" spans="4:9" ht="12.75">
      <c r="D30" s="8"/>
      <c r="E30" s="8"/>
      <c r="F30" s="8"/>
      <c r="G30" s="8"/>
      <c r="H30" s="8"/>
      <c r="I30">
        <f>IF(ISERROR(VLOOKUP($A30,Points!$A$2:$B$75,2,FALSE)),0,VLOOKUP($A30,Points!$A$2:$B$75,2,FALSE))</f>
        <v>0</v>
      </c>
    </row>
    <row r="31" spans="4:9" ht="12.75">
      <c r="D31" s="8"/>
      <c r="E31" s="8"/>
      <c r="F31" s="8"/>
      <c r="G31" s="8"/>
      <c r="H31" s="8"/>
      <c r="I31">
        <f>IF(ISERROR(VLOOKUP($A31,Points!$A$2:$B$75,2,FALSE)),0,VLOOKUP($A31,Points!$A$2:$B$75,2,FALSE))</f>
        <v>0</v>
      </c>
    </row>
    <row r="32" spans="4:9" ht="12.75">
      <c r="D32" s="8"/>
      <c r="E32" s="8"/>
      <c r="F32" s="8"/>
      <c r="G32" s="8"/>
      <c r="H32" s="8"/>
      <c r="I32">
        <f>IF(ISERROR(VLOOKUP($A32,Points!$A$2:$B$75,2,FALSE)),0,VLOOKUP($A32,Points!$A$2:$B$75,2,FALSE))</f>
        <v>0</v>
      </c>
    </row>
    <row r="33" spans="4:9" ht="12.75">
      <c r="D33" s="8"/>
      <c r="E33" s="8"/>
      <c r="F33" s="8"/>
      <c r="G33" s="8"/>
      <c r="H33" s="8"/>
      <c r="I33">
        <f>IF(ISERROR(VLOOKUP($A33,Points!$A$2:$B$75,2,FALSE)),0,VLOOKUP($A33,Points!$A$2:$B$75,2,FALSE))</f>
        <v>0</v>
      </c>
    </row>
    <row r="34" spans="4:9" ht="12.75">
      <c r="D34" s="8"/>
      <c r="E34" s="8"/>
      <c r="F34" s="8"/>
      <c r="G34" s="8"/>
      <c r="H34" s="8"/>
      <c r="I34">
        <f>IF(ISERROR(VLOOKUP($A34,Points!$A$2:$B$75,2,FALSE)),0,VLOOKUP($A34,Points!$A$2:$B$75,2,FALSE))</f>
        <v>0</v>
      </c>
    </row>
    <row r="35" spans="4:9" ht="12.75">
      <c r="D35" s="8"/>
      <c r="E35" s="8"/>
      <c r="F35" s="8"/>
      <c r="G35" s="8"/>
      <c r="H35" s="8"/>
      <c r="I35">
        <f>IF(ISERROR(VLOOKUP($A35,Points!$A$2:$B$75,2,FALSE)),0,VLOOKUP($A35,Points!$A$2:$B$75,2,FALSE))</f>
        <v>0</v>
      </c>
    </row>
    <row r="36" spans="4:9" ht="12.75">
      <c r="D36" s="8"/>
      <c r="E36" s="8"/>
      <c r="F36" s="8"/>
      <c r="G36" s="8"/>
      <c r="H36" s="8"/>
      <c r="I36">
        <f>IF(ISERROR(VLOOKUP($A36,Points!$A$2:$B$75,2,FALSE)),0,VLOOKUP($A36,Points!$A$2:$B$75,2,FALSE))</f>
        <v>0</v>
      </c>
    </row>
    <row r="37" spans="4:9" ht="12.75">
      <c r="D37" s="8"/>
      <c r="E37" s="8"/>
      <c r="F37" s="8"/>
      <c r="G37" s="8"/>
      <c r="H37" s="8"/>
      <c r="I37">
        <f>IF(ISERROR(VLOOKUP($A37,Points!$A$2:$B$75,2,FALSE)),0,VLOOKUP($A37,Points!$A$2:$B$75,2,FALSE))</f>
        <v>0</v>
      </c>
    </row>
    <row r="38" spans="4:9" ht="12.75">
      <c r="D38" s="8"/>
      <c r="E38" s="8"/>
      <c r="F38" s="8"/>
      <c r="G38" s="8"/>
      <c r="H38" s="8"/>
      <c r="I38">
        <f>IF(ISERROR(VLOOKUP($A38,Points!$A$2:$B$75,2,FALSE)),0,VLOOKUP($A38,Points!$A$2:$B$75,2,FALSE))</f>
        <v>0</v>
      </c>
    </row>
    <row r="39" spans="4:9" ht="12.75">
      <c r="D39" s="8"/>
      <c r="E39" s="8"/>
      <c r="F39" s="8"/>
      <c r="G39" s="8"/>
      <c r="H39" s="8"/>
      <c r="I39">
        <f>IF(ISERROR(VLOOKUP($A39,Points!$A$2:$B$75,2,FALSE)),0,VLOOKUP($A39,Points!$A$2:$B$75,2,FALSE))</f>
        <v>0</v>
      </c>
    </row>
    <row r="40" spans="4:9" ht="12.75">
      <c r="D40" s="8"/>
      <c r="E40" s="8"/>
      <c r="F40" s="8"/>
      <c r="G40" s="8"/>
      <c r="H40" s="8"/>
      <c r="I40">
        <f>IF(ISERROR(VLOOKUP($A40,Points!$A$2:$B$75,2,FALSE)),0,VLOOKUP($A40,Points!$A$2:$B$75,2,FALSE))</f>
        <v>0</v>
      </c>
    </row>
    <row r="41" spans="4:9" ht="12.75">
      <c r="D41" s="8"/>
      <c r="E41" s="8"/>
      <c r="F41" s="8"/>
      <c r="G41" s="8"/>
      <c r="H41" s="8"/>
      <c r="I41">
        <f>IF(ISERROR(VLOOKUP($A41,Points!$A$2:$B$75,2,FALSE)),0,VLOOKUP($A41,Points!$A$2:$B$75,2,FALSE))</f>
        <v>0</v>
      </c>
    </row>
    <row r="42" spans="4:9" ht="12.75">
      <c r="D42" s="8"/>
      <c r="E42" s="8"/>
      <c r="F42" s="8"/>
      <c r="G42" s="8"/>
      <c r="H42" s="8"/>
      <c r="I42">
        <f>IF(ISERROR(VLOOKUP($A42,Points!$A$2:$B$75,2,FALSE)),0,VLOOKUP($A42,Points!$A$2:$B$75,2,FALSE))</f>
        <v>0</v>
      </c>
    </row>
    <row r="43" spans="4:9" ht="12.75">
      <c r="D43" s="8"/>
      <c r="E43" s="8"/>
      <c r="F43" s="8"/>
      <c r="G43" s="8"/>
      <c r="H43" s="8"/>
      <c r="I43">
        <f>IF(ISERROR(VLOOKUP($A43,Points!$A$2:$B$75,2,FALSE)),0,VLOOKUP($A43,Points!$A$2:$B$75,2,FALSE))</f>
        <v>0</v>
      </c>
    </row>
    <row r="44" spans="4:9" ht="12.75">
      <c r="D44" s="8"/>
      <c r="E44" s="8"/>
      <c r="F44" s="8"/>
      <c r="G44" s="8"/>
      <c r="H44" s="8"/>
      <c r="I44">
        <f>IF(ISERROR(VLOOKUP($A44,Points!$A$2:$B$75,2,FALSE)),0,VLOOKUP($A44,Points!$A$2:$B$75,2,FALSE))</f>
        <v>0</v>
      </c>
    </row>
    <row r="45" spans="4:9" ht="12.75">
      <c r="D45" s="8"/>
      <c r="E45" s="8"/>
      <c r="F45" s="8"/>
      <c r="G45" s="8"/>
      <c r="H45" s="8"/>
      <c r="I45">
        <f>IF(ISERROR(VLOOKUP($A45,Points!$A$2:$B$75,2,FALSE)),0,VLOOKUP($A45,Points!$A$2:$B$75,2,FALSE))</f>
        <v>0</v>
      </c>
    </row>
    <row r="46" spans="1:9" ht="12.75">
      <c r="A46" s="38"/>
      <c r="B46" s="38"/>
      <c r="D46" s="8"/>
      <c r="E46" s="8"/>
      <c r="F46" s="8"/>
      <c r="G46" s="8"/>
      <c r="H46" s="8"/>
      <c r="I46">
        <f>IF(ISERROR(VLOOKUP($A46,Points!$A$2:$B$75,2,FALSE)),0,VLOOKUP($A46,Points!$A$2:$B$75,2,FALSE))</f>
        <v>0</v>
      </c>
    </row>
    <row r="47" spans="4:9" ht="12.75">
      <c r="D47" s="8"/>
      <c r="E47" s="8"/>
      <c r="F47" s="8"/>
      <c r="G47" s="8"/>
      <c r="H47" s="8"/>
      <c r="I47">
        <f>IF(ISERROR(VLOOKUP($A47,Points!$A$2:$B$75,2,FALSE)),0,VLOOKUP($A47,Points!$A$2:$B$75,2,FALSE))</f>
        <v>0</v>
      </c>
    </row>
    <row r="48" spans="4:9" ht="12.75">
      <c r="D48" s="8"/>
      <c r="E48" s="8"/>
      <c r="F48" s="8"/>
      <c r="G48" s="8"/>
      <c r="H48" s="8"/>
      <c r="I48">
        <f>IF(ISERROR(VLOOKUP(A48,Points!$A$2:$B$75,2,FALSE)),0,VLOOKUP(A48,Points!$A$2:$B$75,2,FALSE))</f>
        <v>0</v>
      </c>
    </row>
    <row r="49" spans="4:9" ht="12.75">
      <c r="D49" s="8"/>
      <c r="E49" s="8"/>
      <c r="F49" s="8"/>
      <c r="G49" s="8"/>
      <c r="H49" s="8"/>
      <c r="I49">
        <f>IF(ISERROR(VLOOKUP(A49,Points!$A$2:$B$75,2,FALSE)),0,VLOOKUP(A49,Points!$A$2:$B$75,2,FALSE))</f>
        <v>0</v>
      </c>
    </row>
    <row r="50" spans="4:9" ht="12.75">
      <c r="D50" s="8"/>
      <c r="E50" s="8"/>
      <c r="F50" s="8"/>
      <c r="G50" s="8"/>
      <c r="H50" s="8"/>
      <c r="I50">
        <f>IF(ISERROR(VLOOKUP(A50,Points!$A$2:$B$75,2,FALSE)),0,VLOOKUP(A50,Points!$A$2:$B$75,2,FALSE))</f>
        <v>0</v>
      </c>
    </row>
    <row r="51" spans="4:9" ht="12.75">
      <c r="D51" s="8"/>
      <c r="E51" s="8"/>
      <c r="F51" s="8"/>
      <c r="G51" s="8"/>
      <c r="H51" s="8"/>
      <c r="I51">
        <f>IF(ISERROR(VLOOKUP(A51,Points!$A$2:$B$75,2,FALSE)),0,VLOOKUP(A51,Points!$A$2:$B$75,2,FALSE))</f>
        <v>0</v>
      </c>
    </row>
    <row r="52" spans="4:9" ht="12.75">
      <c r="D52" s="8"/>
      <c r="E52" s="8"/>
      <c r="F52" s="8"/>
      <c r="G52" s="8"/>
      <c r="H52" s="8"/>
      <c r="I52">
        <f>IF(ISERROR(VLOOKUP(A52,Points!$A$2:$B$75,2,FALSE)),0,VLOOKUP(A52,Points!$A$2:$B$75,2,FALSE))</f>
        <v>0</v>
      </c>
    </row>
    <row r="53" spans="1:9" ht="12.75">
      <c r="A53" t="s">
        <v>38</v>
      </c>
      <c r="D53" s="8"/>
      <c r="E53" s="8"/>
      <c r="F53" s="8"/>
      <c r="G53" s="8"/>
      <c r="H53" s="8"/>
      <c r="I53">
        <f>IF(ISERROR(VLOOKUP(A53,Points!$A$2:$B$75,2,FALSE)),0,VLOOKUP(A53,Points!$A$2:$B$75,2,FALSE))</f>
        <v>0</v>
      </c>
    </row>
    <row r="54" spans="1:9" ht="12.75">
      <c r="A54" t="s">
        <v>39</v>
      </c>
      <c r="D54" s="8"/>
      <c r="E54" s="8"/>
      <c r="F54" s="8"/>
      <c r="G54" s="8"/>
      <c r="H54" s="8"/>
      <c r="I54">
        <f>IF(ISERROR(VLOOKUP(A54,Points!$A$2:$B$75,2,FALSE)),0,VLOOKUP(A54,Points!$A$2:$B$75,2,FALSE))</f>
        <v>0</v>
      </c>
    </row>
    <row r="55" spans="1:9" ht="12.75">
      <c r="A55">
        <v>33</v>
      </c>
      <c r="D55" s="8"/>
      <c r="E55" s="8"/>
      <c r="F55" s="8"/>
      <c r="G55" s="8"/>
      <c r="H55" s="8"/>
      <c r="I55">
        <f>IF(ISERROR(VLOOKUP(A55,Points!$A$2:$B$75,2,FALSE)),0,VLOOKUP(A55,Points!$A$2:$B$75,2,FALSE))</f>
        <v>1</v>
      </c>
    </row>
    <row r="56" spans="1:9" ht="12.75">
      <c r="A56">
        <v>34</v>
      </c>
      <c r="D56" s="8"/>
      <c r="E56" s="8"/>
      <c r="F56" s="8"/>
      <c r="G56" s="8"/>
      <c r="H56" s="8"/>
      <c r="I56">
        <f>IF(ISERROR(VLOOKUP(A56,Points!$A$2:$B$75,2,FALSE)),0,VLOOKUP(A56,Points!$A$2:$B$75,2,FALSE))</f>
        <v>1</v>
      </c>
    </row>
    <row r="57" spans="1:9" ht="12.75">
      <c r="A57">
        <v>35</v>
      </c>
      <c r="D57" s="8"/>
      <c r="E57" s="8"/>
      <c r="F57" s="8"/>
      <c r="G57" s="8"/>
      <c r="H57" s="8"/>
      <c r="I57">
        <f>IF(ISERROR(VLOOKUP(A57,Points!$A$2:$B$75,2,FALSE)),0,VLOOKUP(A57,Points!$A$2:$B$75,2,FALSE))</f>
        <v>1</v>
      </c>
    </row>
    <row r="58" spans="1:9" ht="12.75">
      <c r="A58">
        <v>36</v>
      </c>
      <c r="D58" s="8"/>
      <c r="E58" s="8"/>
      <c r="F58" s="8"/>
      <c r="G58" s="8"/>
      <c r="H58" s="8"/>
      <c r="I58">
        <f>IF(ISERROR(VLOOKUP(A58,Points!$A$2:$B$75,2,FALSE)),0,VLOOKUP(A58,Points!$A$2:$B$75,2,FALSE))</f>
        <v>1</v>
      </c>
    </row>
    <row r="59" spans="1:9" ht="12.75">
      <c r="A59">
        <v>37</v>
      </c>
      <c r="D59" s="8"/>
      <c r="F59" s="8"/>
      <c r="G59" s="8"/>
      <c r="H59" s="8"/>
      <c r="I59">
        <f>IF(ISERROR(VLOOKUP(A59,Points!$A$2:$B$75,2,FALSE)),0,VLOOKUP(A59,Points!$A$2:$B$75,2,FALSE))</f>
        <v>1</v>
      </c>
    </row>
    <row r="60" spans="4:9" ht="12.75">
      <c r="D60" s="8"/>
      <c r="E60" s="8"/>
      <c r="F60" s="8"/>
      <c r="G60" s="8"/>
      <c r="H60" s="8"/>
      <c r="I60">
        <f>IF(ISERROR(VLOOKUP(A60,Points!$A$2:$B$75,2,FALSE)),0,VLOOKUP(A60,Points!$A$2:$B$75,2,FALSE))</f>
        <v>0</v>
      </c>
    </row>
    <row r="61" spans="4:9" ht="12.75">
      <c r="D61" s="8"/>
      <c r="E61" s="8"/>
      <c r="F61" s="8"/>
      <c r="G61" s="8"/>
      <c r="H61" s="8"/>
      <c r="I61">
        <f>IF(ISERROR(VLOOKUP(A61,Points!$A$2:$B$75,2,FALSE)),0,VLOOKUP(A61,Points!$A$2:$B$75,2,FALSE))</f>
        <v>0</v>
      </c>
    </row>
    <row r="62" spans="4:9" ht="12.75">
      <c r="D62" s="8"/>
      <c r="E62" s="8"/>
      <c r="F62" s="8"/>
      <c r="G62" s="8"/>
      <c r="H62" s="8"/>
      <c r="I62">
        <f>IF(ISERROR(VLOOKUP(A62,Points!$A$2:$B$75,2,FALSE)),0,VLOOKUP(A62,Points!$A$2:$B$75,2,FALSE))</f>
        <v>0</v>
      </c>
    </row>
    <row r="63" spans="4:9" ht="12.75">
      <c r="D63" s="8"/>
      <c r="E63" s="8"/>
      <c r="F63" s="8"/>
      <c r="G63" s="8"/>
      <c r="H63" s="8"/>
      <c r="I63">
        <f>IF(ISERROR(VLOOKUP(A63,Points!$A$2:$B$75,2,FALSE)),0,VLOOKUP(A63,Points!$A$2:$B$75,2,FALSE))</f>
        <v>0</v>
      </c>
    </row>
    <row r="64" spans="4:9" ht="12.75">
      <c r="D64" s="8"/>
      <c r="E64" s="8"/>
      <c r="F64" s="8"/>
      <c r="G64" s="8"/>
      <c r="H64" s="8"/>
      <c r="I64">
        <f>IF(ISERROR(VLOOKUP(A64,Points!$A$2:$B$75,2,FALSE)),0,VLOOKUP(A64,Points!$A$2:$B$75,2,FALSE))</f>
        <v>0</v>
      </c>
    </row>
    <row r="65" spans="4:9" ht="12.75">
      <c r="D65" s="8"/>
      <c r="E65" s="8"/>
      <c r="F65" s="8"/>
      <c r="G65" s="8"/>
      <c r="H65" s="8"/>
      <c r="I65">
        <f>IF(ISERROR(VLOOKUP(A65,Points!$A$2:$B$75,2,FALSE)),0,VLOOKUP(A65,Points!$A$2:$B$75,2,FALSE))</f>
        <v>0</v>
      </c>
    </row>
    <row r="66" spans="4:9" ht="12.75">
      <c r="D66" s="8"/>
      <c r="E66" s="8"/>
      <c r="F66" s="8"/>
      <c r="G66" s="8"/>
      <c r="H66" s="8"/>
      <c r="I66">
        <f>IF(ISERROR(VLOOKUP(A66,Points!$A$2:$B$75,2,FALSE)),0,VLOOKUP(A66,Points!$A$2:$B$75,2,FALSE))</f>
        <v>0</v>
      </c>
    </row>
    <row r="67" spans="4:8" ht="12.75">
      <c r="D67" s="8"/>
      <c r="E67" s="8"/>
      <c r="F67" s="8"/>
      <c r="G67" s="8"/>
      <c r="H67" s="8"/>
    </row>
    <row r="68" spans="1:8" ht="12.75">
      <c r="A68" t="s">
        <v>35</v>
      </c>
      <c r="D68" s="8"/>
      <c r="E68" s="8"/>
      <c r="F68" s="8"/>
      <c r="G68" s="8"/>
      <c r="H68" s="8"/>
    </row>
    <row r="69" spans="1:8" ht="12.75">
      <c r="A69" t="s">
        <v>38</v>
      </c>
      <c r="E69" s="8"/>
      <c r="F69" s="8"/>
      <c r="G69" s="8"/>
      <c r="H69" s="8"/>
    </row>
    <row r="70" ht="12.75">
      <c r="A70" t="s">
        <v>39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7">
      <selection activeCell="C45" sqref="C45"/>
    </sheetView>
  </sheetViews>
  <sheetFormatPr defaultColWidth="9.140625" defaultRowHeight="12.75"/>
  <cols>
    <col min="2" max="2" width="8.140625" style="29" customWidth="1"/>
    <col min="3" max="3" width="22.57421875" style="0" customWidth="1"/>
    <col min="4" max="5" width="8.57421875" style="0" customWidth="1"/>
  </cols>
  <sheetData>
    <row r="1" spans="1:2" ht="12.75">
      <c r="A1" t="s">
        <v>35</v>
      </c>
      <c r="B1"/>
    </row>
    <row r="2" spans="1:2" ht="12.75">
      <c r="A2" t="s">
        <v>36</v>
      </c>
      <c r="B2"/>
    </row>
    <row r="3" spans="1:2" ht="12.75">
      <c r="A3" t="s">
        <v>116</v>
      </c>
      <c r="B3"/>
    </row>
    <row r="4" spans="1:2" ht="12.75">
      <c r="A4" t="s">
        <v>117</v>
      </c>
      <c r="B4"/>
    </row>
    <row r="5" spans="1:2" ht="12.75">
      <c r="A5" s="9" t="s">
        <v>35</v>
      </c>
      <c r="B5"/>
    </row>
    <row r="6" spans="1:2" ht="12.75">
      <c r="A6" t="s">
        <v>48</v>
      </c>
      <c r="B6"/>
    </row>
    <row r="7" spans="1:2" ht="12.75">
      <c r="A7" t="s">
        <v>49</v>
      </c>
      <c r="B7"/>
    </row>
    <row r="8" spans="1:9" ht="12.75">
      <c r="A8" t="s">
        <v>29</v>
      </c>
      <c r="B8" t="s">
        <v>30</v>
      </c>
      <c r="C8" t="s">
        <v>16</v>
      </c>
      <c r="D8" s="8" t="s">
        <v>17</v>
      </c>
      <c r="E8" s="8" t="s">
        <v>18</v>
      </c>
      <c r="F8" s="8" t="s">
        <v>19</v>
      </c>
      <c r="G8" s="8" t="s">
        <v>20</v>
      </c>
      <c r="H8" s="8" t="s">
        <v>44</v>
      </c>
      <c r="I8" s="38" t="s">
        <v>1</v>
      </c>
    </row>
    <row r="9" spans="1:9" ht="12.75">
      <c r="A9">
        <v>1</v>
      </c>
      <c r="B9">
        <v>3</v>
      </c>
      <c r="C9" t="s">
        <v>41</v>
      </c>
      <c r="D9" s="8">
        <v>0.0006207175925925926</v>
      </c>
      <c r="E9" s="8">
        <v>0.0006401620370370371</v>
      </c>
      <c r="F9" s="8">
        <v>0.0006531250000000001</v>
      </c>
      <c r="G9" s="8">
        <v>0.0012608796296296296</v>
      </c>
      <c r="H9" s="8">
        <v>0</v>
      </c>
      <c r="I9">
        <f>IF(ISERROR(VLOOKUP($A9,Points!$A$2:$B$75,2,FALSE)),0,VLOOKUP($A9,Points!$A$2:$B$75,2,FALSE))</f>
        <v>100</v>
      </c>
    </row>
    <row r="10" spans="1:9" ht="12.75">
      <c r="A10">
        <v>2</v>
      </c>
      <c r="B10">
        <v>5</v>
      </c>
      <c r="C10" t="s">
        <v>70</v>
      </c>
      <c r="D10" s="8">
        <v>0.0007386574074074075</v>
      </c>
      <c r="E10" s="8" t="s">
        <v>21</v>
      </c>
      <c r="F10" s="8">
        <v>0.0007484953703703704</v>
      </c>
      <c r="G10" s="8">
        <v>0.001487152777777778</v>
      </c>
      <c r="H10" s="8">
        <v>102.29</v>
      </c>
      <c r="I10">
        <f>IF(ISERROR(VLOOKUP($A10,Points!$A$2:$B$75,2,FALSE)),0,VLOOKUP($A10,Points!$A$2:$B$75,2,FALSE))</f>
        <v>80</v>
      </c>
    </row>
    <row r="11" spans="1:9" ht="12.75">
      <c r="A11">
        <v>3</v>
      </c>
      <c r="B11">
        <v>9</v>
      </c>
      <c r="C11" t="s">
        <v>79</v>
      </c>
      <c r="D11" s="8">
        <v>0.0007291666666666667</v>
      </c>
      <c r="E11" s="8">
        <v>0.0007582175925925926</v>
      </c>
      <c r="F11" s="8">
        <v>0.0007839120370370371</v>
      </c>
      <c r="G11" s="8">
        <v>0.0014873842592592595</v>
      </c>
      <c r="H11" s="8">
        <v>102.39</v>
      </c>
      <c r="I11">
        <f>IF(ISERROR(VLOOKUP($A11,Points!$A$2:$B$75,2,FALSE)),0,VLOOKUP($A11,Points!$A$2:$B$75,2,FALSE))</f>
        <v>60</v>
      </c>
    </row>
    <row r="12" spans="1:9" ht="12.75">
      <c r="A12">
        <v>4</v>
      </c>
      <c r="B12">
        <v>6</v>
      </c>
      <c r="C12" t="s">
        <v>63</v>
      </c>
      <c r="D12" s="8">
        <v>0.0007262731481481482</v>
      </c>
      <c r="E12" s="8">
        <v>0.0007717592592592593</v>
      </c>
      <c r="F12" s="8">
        <v>0.0008101851851851852</v>
      </c>
      <c r="G12" s="8">
        <v>0.0014980324074074071</v>
      </c>
      <c r="H12" s="8">
        <v>107.21</v>
      </c>
      <c r="I12">
        <f>IF(ISERROR(VLOOKUP($A12,Points!$A$2:$B$75,2,FALSE)),0,VLOOKUP($A12,Points!$A$2:$B$75,2,FALSE))</f>
        <v>50</v>
      </c>
    </row>
    <row r="13" spans="2:9" ht="12.75">
      <c r="B13"/>
      <c r="D13" s="8"/>
      <c r="E13" s="8"/>
      <c r="F13" s="8"/>
      <c r="G13" s="8"/>
      <c r="H13" s="8"/>
      <c r="I13">
        <f>IF(ISERROR(VLOOKUP($A13,Points!$A$2:$B$75,2,FALSE)),0,VLOOKUP($A13,Points!$A$2:$B$75,2,FALSE))</f>
        <v>0</v>
      </c>
    </row>
    <row r="14" spans="2:9" ht="12.75">
      <c r="B14"/>
      <c r="D14" s="8"/>
      <c r="E14" s="8"/>
      <c r="F14" s="8"/>
      <c r="G14" s="8"/>
      <c r="H14" s="8"/>
      <c r="I14">
        <f>IF(ISERROR(VLOOKUP($A14,Points!$A$2:$B$75,2,FALSE)),0,VLOOKUP($A14,Points!$A$2:$B$75,2,FALSE))</f>
        <v>0</v>
      </c>
    </row>
    <row r="15" spans="2:9" ht="12.75">
      <c r="B15"/>
      <c r="D15" s="8"/>
      <c r="E15" s="8"/>
      <c r="F15" s="8"/>
      <c r="G15" s="8"/>
      <c r="H15" s="8"/>
      <c r="I15">
        <f>IF(ISERROR(VLOOKUP($A15,Points!$A$2:$B$75,2,FALSE)),0,VLOOKUP($A15,Points!$A$2:$B$75,2,FALSE))</f>
        <v>0</v>
      </c>
    </row>
    <row r="16" spans="1:9" ht="12.75">
      <c r="A16" s="38"/>
      <c r="B16"/>
      <c r="D16" s="8"/>
      <c r="E16" s="8"/>
      <c r="F16" s="8"/>
      <c r="G16" s="8"/>
      <c r="H16" s="8"/>
      <c r="I16">
        <f>IF(ISERROR(VLOOKUP($A16,Points!$A$2:$B$75,2,FALSE)),0,VLOOKUP($A16,Points!$A$2:$B$75,2,FALSE))</f>
        <v>0</v>
      </c>
    </row>
    <row r="17" spans="2:9" ht="12.75">
      <c r="B17"/>
      <c r="D17" s="8"/>
      <c r="E17" s="8"/>
      <c r="F17" s="8"/>
      <c r="G17" s="8"/>
      <c r="H17" s="8"/>
      <c r="I17">
        <f>IF(ISERROR(VLOOKUP($A17,Points!$A$2:$B$75,2,FALSE)),0,VLOOKUP($A17,Points!$A$2:$B$75,2,FALSE))</f>
        <v>0</v>
      </c>
    </row>
    <row r="18" spans="1:9" ht="12.75">
      <c r="A18" t="s">
        <v>29</v>
      </c>
      <c r="B18" t="s">
        <v>30</v>
      </c>
      <c r="C18" t="s">
        <v>16</v>
      </c>
      <c r="D18" s="8" t="s">
        <v>17</v>
      </c>
      <c r="E18" s="8" t="s">
        <v>18</v>
      </c>
      <c r="F18" s="8" t="s">
        <v>19</v>
      </c>
      <c r="G18" s="8" t="s">
        <v>20</v>
      </c>
      <c r="H18" s="8" t="s">
        <v>44</v>
      </c>
      <c r="I18" s="38" t="s">
        <v>1</v>
      </c>
    </row>
    <row r="19" spans="1:9" ht="12.75">
      <c r="A19">
        <v>1</v>
      </c>
      <c r="B19">
        <v>101</v>
      </c>
      <c r="C19" t="s">
        <v>53</v>
      </c>
      <c r="D19" s="8">
        <v>0.0005237268518518518</v>
      </c>
      <c r="E19" s="8">
        <v>0.0005305555555555556</v>
      </c>
      <c r="F19" s="8" t="s">
        <v>21</v>
      </c>
      <c r="G19" s="8">
        <v>0.0010542824074074074</v>
      </c>
      <c r="H19" s="8">
        <v>0</v>
      </c>
      <c r="I19">
        <f>IF(ISERROR(VLOOKUP($A19,Points!$A$2:$B$75,2,FALSE)),0,VLOOKUP($A19,Points!$A$2:$B$75,2,FALSE))</f>
        <v>100</v>
      </c>
    </row>
    <row r="20" spans="1:9" ht="12.75">
      <c r="A20">
        <v>2</v>
      </c>
      <c r="B20">
        <v>102</v>
      </c>
      <c r="C20" t="s">
        <v>67</v>
      </c>
      <c r="D20" s="8">
        <v>0.0005394675925925926</v>
      </c>
      <c r="E20" s="8">
        <v>0.0005604166666666666</v>
      </c>
      <c r="F20" s="8">
        <v>0.000550925925925926</v>
      </c>
      <c r="G20" s="8">
        <v>0.0010903935185185185</v>
      </c>
      <c r="H20" s="8">
        <v>19.52</v>
      </c>
      <c r="I20">
        <f>IF(ISERROR(VLOOKUP($A20,Points!$A$2:$B$75,2,FALSE)),0,VLOOKUP($A20,Points!$A$2:$B$75,2,FALSE))</f>
        <v>80</v>
      </c>
    </row>
    <row r="21" spans="1:9" ht="12.75">
      <c r="A21">
        <v>3</v>
      </c>
      <c r="B21">
        <v>77</v>
      </c>
      <c r="C21" t="s">
        <v>2</v>
      </c>
      <c r="D21" s="8">
        <v>0.0005677083333333334</v>
      </c>
      <c r="E21" s="8">
        <v>0.0005780092592592592</v>
      </c>
      <c r="F21" s="8">
        <v>0.0005699074074074074</v>
      </c>
      <c r="G21" s="8">
        <v>0.001137615740740741</v>
      </c>
      <c r="H21" s="8">
        <v>45.05</v>
      </c>
      <c r="I21">
        <f>IF(ISERROR(VLOOKUP($A21,Points!$A$2:$B$75,2,FALSE)),0,VLOOKUP($A21,Points!$A$2:$B$75,2,FALSE))</f>
        <v>60</v>
      </c>
    </row>
    <row r="22" spans="1:9" ht="12.75">
      <c r="A22">
        <v>4</v>
      </c>
      <c r="B22">
        <v>72</v>
      </c>
      <c r="C22" t="s">
        <v>8</v>
      </c>
      <c r="D22" s="8">
        <v>0.0005806712962962964</v>
      </c>
      <c r="E22" s="8">
        <v>0.0005822916666666666</v>
      </c>
      <c r="F22" s="8" t="s">
        <v>21</v>
      </c>
      <c r="G22" s="8">
        <v>0.0011629629629629629</v>
      </c>
      <c r="H22" s="8">
        <v>58.76</v>
      </c>
      <c r="I22">
        <f>IF(ISERROR(VLOOKUP($A22,Points!$A$2:$B$75,2,FALSE)),0,VLOOKUP($A22,Points!$A$2:$B$75,2,FALSE))</f>
        <v>50</v>
      </c>
    </row>
    <row r="23" spans="1:9" ht="12.75">
      <c r="A23">
        <v>5</v>
      </c>
      <c r="B23">
        <v>40</v>
      </c>
      <c r="C23" t="s">
        <v>9</v>
      </c>
      <c r="D23" s="8">
        <v>0.0005810185185185186</v>
      </c>
      <c r="E23" s="8">
        <v>0.0005895833333333333</v>
      </c>
      <c r="F23" s="8" t="s">
        <v>22</v>
      </c>
      <c r="G23" s="8">
        <v>0.0011706018518518517</v>
      </c>
      <c r="H23" s="8">
        <v>62.89</v>
      </c>
      <c r="I23">
        <f>IF(ISERROR(VLOOKUP($A23,Points!$A$2:$B$75,2,FALSE)),0,VLOOKUP($A23,Points!$A$2:$B$75,2,FALSE))</f>
        <v>45</v>
      </c>
    </row>
    <row r="24" spans="1:9" ht="12.75">
      <c r="A24">
        <v>6</v>
      </c>
      <c r="B24">
        <v>65</v>
      </c>
      <c r="C24" t="s">
        <v>54</v>
      </c>
      <c r="D24" s="8">
        <v>0.0006168981481481481</v>
      </c>
      <c r="E24" s="8">
        <v>0.0006043981481481481</v>
      </c>
      <c r="F24" s="8">
        <v>0.0006085648148148148</v>
      </c>
      <c r="G24" s="8">
        <v>0.0012129629629629628</v>
      </c>
      <c r="H24" s="8">
        <v>85.79</v>
      </c>
      <c r="I24">
        <f>IF(ISERROR(VLOOKUP($A24,Points!$A$2:$B$75,2,FALSE)),0,VLOOKUP($A24,Points!$A$2:$B$75,2,FALSE))</f>
        <v>40</v>
      </c>
    </row>
    <row r="25" spans="1:9" ht="12.75">
      <c r="A25">
        <v>7</v>
      </c>
      <c r="B25">
        <v>67</v>
      </c>
      <c r="C25" t="s">
        <v>47</v>
      </c>
      <c r="D25" s="8">
        <v>0.0005993055555555555</v>
      </c>
      <c r="E25" s="8">
        <v>0.0006253472222222222</v>
      </c>
      <c r="F25" s="8">
        <v>0.0006193287037037036</v>
      </c>
      <c r="G25" s="8">
        <v>0.0012186342592592594</v>
      </c>
      <c r="H25" s="8">
        <v>88.86</v>
      </c>
      <c r="I25">
        <f>IF(ISERROR(VLOOKUP($A25,Points!$A$2:$B$75,2,FALSE)),0,VLOOKUP($A25,Points!$A$2:$B$75,2,FALSE))</f>
        <v>36</v>
      </c>
    </row>
    <row r="26" spans="1:9" ht="12.75">
      <c r="A26">
        <v>8</v>
      </c>
      <c r="B26">
        <v>66</v>
      </c>
      <c r="C26" t="s">
        <v>81</v>
      </c>
      <c r="D26" s="8">
        <v>0.0006309027777777778</v>
      </c>
      <c r="E26" s="8">
        <v>0.0006173611111111112</v>
      </c>
      <c r="F26" s="8">
        <v>0.0006251157407407408</v>
      </c>
      <c r="G26" s="8">
        <v>0.0012424768518518518</v>
      </c>
      <c r="H26" s="8">
        <v>101.75</v>
      </c>
      <c r="I26">
        <f>IF(ISERROR(VLOOKUP($A26,Points!$A$2:$B$75,2,FALSE)),0,VLOOKUP($A26,Points!$A$2:$B$75,2,FALSE))</f>
        <v>32</v>
      </c>
    </row>
    <row r="27" spans="1:9" ht="12.75">
      <c r="A27">
        <v>9</v>
      </c>
      <c r="B27">
        <v>95</v>
      </c>
      <c r="C27" t="s">
        <v>11</v>
      </c>
      <c r="D27" s="8">
        <v>0.000672337962962963</v>
      </c>
      <c r="E27" s="8" t="s">
        <v>21</v>
      </c>
      <c r="F27" s="8">
        <v>0.0006031249999999999</v>
      </c>
      <c r="G27" s="8">
        <v>0.0012754629629629628</v>
      </c>
      <c r="H27" s="8">
        <v>119.58</v>
      </c>
      <c r="I27">
        <f>IF(ISERROR(VLOOKUP($A27,Points!$A$2:$B$75,2,FALSE)),0,VLOOKUP($A27,Points!$A$2:$B$75,2,FALSE))</f>
        <v>29</v>
      </c>
    </row>
    <row r="28" spans="1:9" ht="12.75">
      <c r="A28">
        <v>10</v>
      </c>
      <c r="B28">
        <v>29</v>
      </c>
      <c r="C28" t="s">
        <v>58</v>
      </c>
      <c r="D28" s="8">
        <v>0.0006412037037037037</v>
      </c>
      <c r="E28" s="8">
        <v>0.0006428240740740741</v>
      </c>
      <c r="F28" s="8">
        <v>0.0006510416666666666</v>
      </c>
      <c r="G28" s="8">
        <v>0.0012840277777777778</v>
      </c>
      <c r="H28" s="8">
        <v>124.21</v>
      </c>
      <c r="I28">
        <f>IF(ISERROR(VLOOKUP($A28,Points!$A$2:$B$75,2,FALSE)),0,VLOOKUP($A28,Points!$A$2:$B$75,2,FALSE))</f>
        <v>26</v>
      </c>
    </row>
    <row r="29" spans="1:9" ht="12.75">
      <c r="A29">
        <v>11</v>
      </c>
      <c r="B29">
        <v>81</v>
      </c>
      <c r="C29" t="s">
        <v>52</v>
      </c>
      <c r="D29" s="8">
        <v>0.0006511574074074075</v>
      </c>
      <c r="E29" s="8">
        <v>0.0006501157407407407</v>
      </c>
      <c r="F29" s="8">
        <v>0.0006583333333333334</v>
      </c>
      <c r="G29" s="8">
        <v>0.001301273148148148</v>
      </c>
      <c r="H29" s="8">
        <v>133.54</v>
      </c>
      <c r="I29">
        <f>IF(ISERROR(VLOOKUP($A29,Points!$A$2:$B$75,2,FALSE)),0,VLOOKUP($A29,Points!$A$2:$B$75,2,FALSE))</f>
        <v>24</v>
      </c>
    </row>
    <row r="30" spans="1:9" ht="12.75">
      <c r="A30">
        <v>12</v>
      </c>
      <c r="B30">
        <v>84</v>
      </c>
      <c r="C30" t="s">
        <v>80</v>
      </c>
      <c r="D30" s="8">
        <v>0.0006616898148148147</v>
      </c>
      <c r="E30" s="8">
        <v>0.0006707175925925927</v>
      </c>
      <c r="F30" s="8">
        <v>0.000657175925925926</v>
      </c>
      <c r="G30" s="8">
        <v>0.001318865740740741</v>
      </c>
      <c r="H30" s="8">
        <v>143.05</v>
      </c>
      <c r="I30">
        <f>IF(ISERROR(VLOOKUP($A30,Points!$A$2:$B$75,2,FALSE)),0,VLOOKUP($A30,Points!$A$2:$B$75,2,FALSE))</f>
        <v>22</v>
      </c>
    </row>
    <row r="31" spans="1:9" ht="12.75">
      <c r="A31">
        <v>13</v>
      </c>
      <c r="B31">
        <v>75</v>
      </c>
      <c r="C31" t="s">
        <v>4</v>
      </c>
      <c r="D31" s="8">
        <v>0.0006587962962962963</v>
      </c>
      <c r="E31" s="8">
        <v>0.0006730324074074073</v>
      </c>
      <c r="F31" s="8">
        <v>0.0006737268518518519</v>
      </c>
      <c r="G31" s="8">
        <v>0.0013318287037037038</v>
      </c>
      <c r="H31" s="8">
        <v>150.06</v>
      </c>
      <c r="I31">
        <f>IF(ISERROR(VLOOKUP($A31,Points!$A$2:$B$75,2,FALSE)),0,VLOOKUP($A31,Points!$A$2:$B$75,2,FALSE))</f>
        <v>20</v>
      </c>
    </row>
    <row r="32" spans="1:9" ht="12.75">
      <c r="A32">
        <v>14</v>
      </c>
      <c r="B32">
        <v>49</v>
      </c>
      <c r="C32" t="s">
        <v>15</v>
      </c>
      <c r="D32" s="8">
        <v>0.0006622685185185185</v>
      </c>
      <c r="E32" s="8">
        <v>0.0006861111111111112</v>
      </c>
      <c r="F32" s="8">
        <v>0.0006962962962962963</v>
      </c>
      <c r="G32" s="8">
        <v>0.0013483796296296297</v>
      </c>
      <c r="H32" s="8">
        <v>159</v>
      </c>
      <c r="I32">
        <f>IF(ISERROR(VLOOKUP($A32,Points!$A$2:$B$75,2,FALSE)),0,VLOOKUP($A32,Points!$A$2:$B$75,2,FALSE))</f>
        <v>18</v>
      </c>
    </row>
    <row r="33" spans="1:9" ht="12.75">
      <c r="A33">
        <v>15</v>
      </c>
      <c r="B33">
        <v>33</v>
      </c>
      <c r="C33" t="s">
        <v>43</v>
      </c>
      <c r="D33" s="8">
        <v>0.0006673611111111111</v>
      </c>
      <c r="E33" s="8">
        <v>0.0006913194444444444</v>
      </c>
      <c r="F33" s="8" t="s">
        <v>22</v>
      </c>
      <c r="G33" s="8">
        <v>0.0013586805555555557</v>
      </c>
      <c r="H33" s="8">
        <v>164.57</v>
      </c>
      <c r="I33">
        <f>IF(ISERROR(VLOOKUP($A33,Points!$A$2:$B$75,2,FALSE)),0,VLOOKUP($A33,Points!$A$2:$B$75,2,FALSE))</f>
        <v>16</v>
      </c>
    </row>
    <row r="34" spans="1:9" ht="12.75">
      <c r="A34">
        <v>16</v>
      </c>
      <c r="B34">
        <v>36</v>
      </c>
      <c r="C34" t="s">
        <v>40</v>
      </c>
      <c r="D34" s="8">
        <v>0.000688425925925926</v>
      </c>
      <c r="E34" s="8">
        <v>0.0006991898148148148</v>
      </c>
      <c r="F34" s="8">
        <v>0.0007172453703703703</v>
      </c>
      <c r="G34" s="8">
        <v>0.0013876157407407407</v>
      </c>
      <c r="H34" s="8">
        <v>180.22</v>
      </c>
      <c r="I34">
        <f>IF(ISERROR(VLOOKUP($A34,Points!$A$2:$B$75,2,FALSE)),0,VLOOKUP($A34,Points!$A$2:$B$75,2,FALSE))</f>
        <v>15</v>
      </c>
    </row>
    <row r="35" spans="1:9" ht="12.75">
      <c r="A35">
        <v>17</v>
      </c>
      <c r="B35">
        <v>86</v>
      </c>
      <c r="C35" t="s">
        <v>57</v>
      </c>
      <c r="D35" s="8">
        <v>0.000708912037037037</v>
      </c>
      <c r="E35" s="8">
        <v>0.0007101851851851851</v>
      </c>
      <c r="F35" s="8">
        <v>0.000713425925925926</v>
      </c>
      <c r="G35" s="8">
        <v>0.001419097222222222</v>
      </c>
      <c r="H35" s="8">
        <v>197.24</v>
      </c>
      <c r="I35">
        <f>IF(ISERROR(VLOOKUP($A35,Points!$A$2:$B$75,2,FALSE)),0,VLOOKUP($A35,Points!$A$2:$B$75,2,FALSE))</f>
        <v>14</v>
      </c>
    </row>
    <row r="36" spans="1:9" ht="12.75">
      <c r="A36">
        <v>18</v>
      </c>
      <c r="B36">
        <v>46</v>
      </c>
      <c r="C36" t="s">
        <v>68</v>
      </c>
      <c r="D36" s="8">
        <v>0.0007024305555555555</v>
      </c>
      <c r="E36" s="8">
        <v>0.0007200231481481481</v>
      </c>
      <c r="F36" s="8">
        <v>0.0007297453703703703</v>
      </c>
      <c r="G36" s="8">
        <v>0.0014224537037037038</v>
      </c>
      <c r="H36" s="8">
        <v>199.05</v>
      </c>
      <c r="I36">
        <f>IF(ISERROR(VLOOKUP($A36,Points!$A$2:$B$75,2,FALSE)),0,VLOOKUP($A36,Points!$A$2:$B$75,2,FALSE))</f>
        <v>13</v>
      </c>
    </row>
    <row r="37" spans="1:9" ht="12.75">
      <c r="A37">
        <v>19</v>
      </c>
      <c r="B37">
        <v>59</v>
      </c>
      <c r="C37" t="s">
        <v>13</v>
      </c>
      <c r="D37" s="8">
        <v>0.000708912037037037</v>
      </c>
      <c r="E37" s="8">
        <v>0.0007239583333333333</v>
      </c>
      <c r="F37" s="8">
        <v>0.0007444444444444444</v>
      </c>
      <c r="G37" s="8">
        <v>0.0014328703703703706</v>
      </c>
      <c r="H37" s="8">
        <v>204.68</v>
      </c>
      <c r="I37">
        <f>IF(ISERROR(VLOOKUP($A37,Points!$A$2:$B$75,2,FALSE)),0,VLOOKUP($A37,Points!$A$2:$B$75,2,FALSE))</f>
        <v>12</v>
      </c>
    </row>
    <row r="38" spans="1:9" ht="12.75">
      <c r="A38">
        <v>20</v>
      </c>
      <c r="B38">
        <v>28</v>
      </c>
      <c r="C38" t="s">
        <v>7</v>
      </c>
      <c r="D38" s="8">
        <v>0.0007013888888888889</v>
      </c>
      <c r="E38" s="8" t="s">
        <v>21</v>
      </c>
      <c r="F38" s="8">
        <v>0.0007471064814814815</v>
      </c>
      <c r="G38" s="8">
        <v>0.0014484953703703706</v>
      </c>
      <c r="H38" s="8">
        <v>213.13</v>
      </c>
      <c r="I38">
        <f>IF(ISERROR(VLOOKUP($A38,Points!$A$2:$B$75,2,FALSE)),0,VLOOKUP($A38,Points!$A$2:$B$75,2,FALSE))</f>
        <v>11</v>
      </c>
    </row>
    <row r="39" spans="1:9" ht="12.75">
      <c r="A39">
        <v>21</v>
      </c>
      <c r="B39">
        <v>30</v>
      </c>
      <c r="C39" t="s">
        <v>42</v>
      </c>
      <c r="D39" s="8" t="s">
        <v>21</v>
      </c>
      <c r="E39" s="8">
        <v>0.0007231481481481481</v>
      </c>
      <c r="F39" s="8">
        <v>0.0007326388888888889</v>
      </c>
      <c r="G39" s="8">
        <v>0.001455787037037037</v>
      </c>
      <c r="H39" s="8">
        <v>217.07</v>
      </c>
      <c r="I39">
        <f>IF(ISERROR(VLOOKUP($A39,Points!$A$2:$B$75,2,FALSE)),0,VLOOKUP($A39,Points!$A$2:$B$75,2,FALSE))</f>
        <v>10</v>
      </c>
    </row>
    <row r="40" spans="1:9" ht="12.75">
      <c r="A40">
        <v>22</v>
      </c>
      <c r="B40">
        <v>25</v>
      </c>
      <c r="C40" t="s">
        <v>5</v>
      </c>
      <c r="D40" s="8">
        <v>0.000724652777777778</v>
      </c>
      <c r="E40" s="8">
        <v>0.0007560185185185186</v>
      </c>
      <c r="F40" s="8">
        <v>0.0007680555555555557</v>
      </c>
      <c r="G40" s="8">
        <v>0.0014806712962962961</v>
      </c>
      <c r="H40" s="8">
        <v>230.53</v>
      </c>
      <c r="I40">
        <f>IF(ISERROR(VLOOKUP($A40,Points!$A$2:$B$75,2,FALSE)),0,VLOOKUP($A40,Points!$A$2:$B$75,2,FALSE))</f>
        <v>9</v>
      </c>
    </row>
    <row r="41" spans="1:9" ht="12.75">
      <c r="A41">
        <v>23</v>
      </c>
      <c r="B41">
        <v>37</v>
      </c>
      <c r="C41" t="s">
        <v>45</v>
      </c>
      <c r="D41" s="8">
        <v>0.0007402777777777777</v>
      </c>
      <c r="E41" s="8">
        <v>0.0007484953703703704</v>
      </c>
      <c r="F41" s="8">
        <v>0.0007993055555555556</v>
      </c>
      <c r="G41" s="8">
        <v>0.0014887731481481481</v>
      </c>
      <c r="H41" s="8">
        <v>234.91</v>
      </c>
      <c r="I41">
        <f>IF(ISERROR(VLOOKUP($A41,Points!$A$2:$B$75,2,FALSE)),0,VLOOKUP($A41,Points!$A$2:$B$75,2,FALSE))</f>
        <v>8</v>
      </c>
    </row>
    <row r="42" spans="1:9" ht="12.75">
      <c r="A42">
        <v>24</v>
      </c>
      <c r="B42">
        <v>21</v>
      </c>
      <c r="C42" t="s">
        <v>46</v>
      </c>
      <c r="D42" s="8">
        <v>0.0007967592592592592</v>
      </c>
      <c r="E42" s="8">
        <v>0.0008072916666666667</v>
      </c>
      <c r="F42" s="8" t="s">
        <v>21</v>
      </c>
      <c r="G42" s="8">
        <v>0.0016040509259259257</v>
      </c>
      <c r="H42" s="8">
        <v>297.23</v>
      </c>
      <c r="I42">
        <f>IF(ISERROR(VLOOKUP($A42,Points!$A$2:$B$75,2,FALSE)),0,VLOOKUP($A42,Points!$A$2:$B$75,2,FALSE))</f>
        <v>7</v>
      </c>
    </row>
    <row r="43" spans="1:9" ht="12.75">
      <c r="A43">
        <v>25</v>
      </c>
      <c r="B43">
        <v>104</v>
      </c>
      <c r="C43" t="s">
        <v>115</v>
      </c>
      <c r="D43" s="8" t="s">
        <v>21</v>
      </c>
      <c r="E43" s="8">
        <v>0.0007064814814814815</v>
      </c>
      <c r="F43" s="8">
        <v>0.0009166666666666668</v>
      </c>
      <c r="G43" s="8">
        <v>0.001623148148148148</v>
      </c>
      <c r="H43" s="8">
        <v>307.56</v>
      </c>
      <c r="I43">
        <f>IF(ISERROR(VLOOKUP($A43,Points!$A$2:$B$75,2,FALSE)),0,VLOOKUP($A43,Points!$A$2:$B$75,2,FALSE))</f>
        <v>6</v>
      </c>
    </row>
    <row r="44" spans="1:9" ht="12.75">
      <c r="A44">
        <v>26</v>
      </c>
      <c r="B44">
        <v>39</v>
      </c>
      <c r="C44" t="s">
        <v>89</v>
      </c>
      <c r="D44" s="8" t="s">
        <v>21</v>
      </c>
      <c r="E44" s="8">
        <v>0.0008359953703703703</v>
      </c>
      <c r="F44" s="8">
        <v>0.0008420138888888888</v>
      </c>
      <c r="G44" s="8">
        <v>0.0016780092592592593</v>
      </c>
      <c r="H44" s="8">
        <v>337.22</v>
      </c>
      <c r="I44">
        <f>IF(ISERROR(VLOOKUP($A44,Points!$A$2:$B$75,2,FALSE)),0,VLOOKUP($A44,Points!$A$2:$B$75,2,FALSE))</f>
        <v>5</v>
      </c>
    </row>
    <row r="45" spans="1:9" ht="12.75">
      <c r="A45">
        <v>27</v>
      </c>
      <c r="B45">
        <v>58</v>
      </c>
      <c r="C45" s="38" t="s">
        <v>118</v>
      </c>
      <c r="D45" s="8">
        <v>0.0008447916666666665</v>
      </c>
      <c r="E45" s="8" t="s">
        <v>21</v>
      </c>
      <c r="F45" s="8">
        <v>0.0009420138888888889</v>
      </c>
      <c r="G45" s="8">
        <v>0.0017868055555555556</v>
      </c>
      <c r="H45" s="8">
        <v>396.04</v>
      </c>
      <c r="I45">
        <f>IF(ISERROR(VLOOKUP($A45,Points!$A$2:$B$75,2,FALSE)),0,VLOOKUP($A45,Points!$A$2:$B$75,2,FALSE))</f>
        <v>4</v>
      </c>
    </row>
    <row r="46" spans="1:9" ht="12.75">
      <c r="A46" s="38"/>
      <c r="B46" s="38"/>
      <c r="D46" s="8"/>
      <c r="E46" s="8"/>
      <c r="F46" s="8"/>
      <c r="G46" s="8"/>
      <c r="H46" s="8"/>
      <c r="I46">
        <f>IF(ISERROR(VLOOKUP($A46,Points!$A$2:$B$75,2,FALSE)),0,VLOOKUP($A46,Points!$A$2:$B$75,2,FALSE))</f>
        <v>0</v>
      </c>
    </row>
    <row r="47" spans="2:9" ht="12.75">
      <c r="B47"/>
      <c r="D47" s="8"/>
      <c r="E47" s="8"/>
      <c r="F47" s="8"/>
      <c r="G47" s="8"/>
      <c r="H47" s="8"/>
      <c r="I47">
        <f>IF(ISERROR(VLOOKUP($A47,Points!$A$2:$B$75,2,FALSE)),0,VLOOKUP($A47,Points!$A$2:$B$75,2,FALSE))</f>
        <v>0</v>
      </c>
    </row>
    <row r="48" spans="2:9" ht="12.75">
      <c r="B48"/>
      <c r="D48" s="8"/>
      <c r="E48" s="8"/>
      <c r="F48" s="8"/>
      <c r="G48" s="8"/>
      <c r="H48" s="8"/>
      <c r="I48">
        <f>IF(ISERROR(VLOOKUP($A48,Points!$A$2:$B$75,2,FALSE)),0,VLOOKUP($A48,Points!$A$2:$B$75,2,FALSE))</f>
        <v>0</v>
      </c>
    </row>
    <row r="49" spans="2:9" ht="12.75">
      <c r="B49"/>
      <c r="D49" s="8"/>
      <c r="E49" s="8"/>
      <c r="F49" s="8"/>
      <c r="G49" s="8"/>
      <c r="H49" s="8"/>
      <c r="I49">
        <f>IF(ISERROR(VLOOKUP($A49,Points!$A$2:$B$75,2,FALSE)),0,VLOOKUP($A49,Points!$A$2:$B$75,2,FALSE))</f>
        <v>0</v>
      </c>
    </row>
    <row r="50" spans="2:8" ht="12.75">
      <c r="B50"/>
      <c r="D50" s="8"/>
      <c r="E50" s="8"/>
      <c r="F50" s="8"/>
      <c r="G50" s="8"/>
      <c r="H50" s="8"/>
    </row>
    <row r="51" spans="2:8" ht="12.75">
      <c r="B51"/>
      <c r="D51" s="8"/>
      <c r="E51" s="8"/>
      <c r="F51" s="8"/>
      <c r="G51" s="8"/>
      <c r="H51" s="8"/>
    </row>
    <row r="52" spans="1:8" ht="12.75">
      <c r="A52" t="s">
        <v>35</v>
      </c>
      <c r="B52"/>
      <c r="D52" s="8"/>
      <c r="E52" s="8"/>
      <c r="F52" s="8"/>
      <c r="G52" s="8"/>
      <c r="H52" s="8"/>
    </row>
    <row r="53" spans="4:8" ht="12.75">
      <c r="D53" s="8"/>
      <c r="E53" s="8"/>
      <c r="F53" s="8"/>
      <c r="G53" s="8"/>
      <c r="H53" s="8"/>
    </row>
    <row r="54" spans="4:8" ht="12.75">
      <c r="D54" s="8"/>
      <c r="E54" s="8"/>
      <c r="F54" s="8"/>
      <c r="G54" s="8"/>
      <c r="H54" s="8"/>
    </row>
    <row r="55" spans="4:8" ht="12.75">
      <c r="D55" s="8"/>
      <c r="E55" s="8"/>
      <c r="F55" s="8"/>
      <c r="G55" s="8"/>
      <c r="H55" s="8"/>
    </row>
    <row r="56" spans="4:8" ht="12.75">
      <c r="D56" s="8"/>
      <c r="E56" s="8"/>
      <c r="F56" s="8"/>
      <c r="G56" s="8"/>
      <c r="H56" s="8"/>
    </row>
    <row r="57" spans="4:8" ht="12.75">
      <c r="D57" s="8"/>
      <c r="E57" s="8"/>
      <c r="F57" s="8"/>
      <c r="G57" s="8"/>
      <c r="H57" s="8"/>
    </row>
    <row r="58" spans="4:8" ht="12.75">
      <c r="D58" s="8"/>
      <c r="E58" s="8"/>
      <c r="F58" s="8"/>
      <c r="G58" s="8"/>
      <c r="H58" s="8"/>
    </row>
    <row r="59" spans="4:8" ht="12.75">
      <c r="D59" s="8"/>
      <c r="E59" s="8"/>
      <c r="F59" s="8"/>
      <c r="G59" s="8"/>
      <c r="H59" s="8"/>
    </row>
    <row r="60" spans="4:8" ht="12.75">
      <c r="D60" s="8"/>
      <c r="E60" s="8"/>
      <c r="F60" s="8"/>
      <c r="G60" s="8"/>
      <c r="H60" s="8"/>
    </row>
    <row r="61" spans="5:8" ht="12.75">
      <c r="E61" s="8"/>
      <c r="F61" s="8"/>
      <c r="G61" s="8"/>
      <c r="H61" s="8"/>
    </row>
    <row r="62" spans="5:8" ht="12.75">
      <c r="E62" s="8"/>
      <c r="F62" s="8"/>
      <c r="G62" s="8"/>
      <c r="H62" s="8"/>
    </row>
    <row r="64" spans="4:8" ht="12.75">
      <c r="D64" s="8"/>
      <c r="E64" s="8"/>
      <c r="F64" s="8"/>
      <c r="G64" s="8"/>
      <c r="H64" s="8"/>
    </row>
    <row r="65" spans="4:8" ht="12.75">
      <c r="D65" s="8"/>
      <c r="E65" s="8"/>
      <c r="F65" s="8"/>
      <c r="G65" s="8"/>
      <c r="H65" s="8"/>
    </row>
    <row r="66" spans="4:8" ht="12.75">
      <c r="D66" s="8"/>
      <c r="E66" s="8"/>
      <c r="F66" s="8"/>
      <c r="G66" s="8"/>
      <c r="H66" s="8"/>
    </row>
    <row r="67" spans="4:8" ht="12.75">
      <c r="D67" s="8"/>
      <c r="E67" s="8"/>
      <c r="F67" s="8"/>
      <c r="G67" s="8"/>
      <c r="H67" s="8"/>
    </row>
    <row r="68" spans="4:8" ht="12.75">
      <c r="D68" s="8"/>
      <c r="E68" s="8"/>
      <c r="F68" s="8"/>
      <c r="G68" s="8"/>
      <c r="H68" s="8"/>
    </row>
    <row r="69" spans="4:8" ht="12.75">
      <c r="D69" s="8"/>
      <c r="E69" s="8"/>
      <c r="F69" s="8"/>
      <c r="G69" s="8"/>
      <c r="H69" s="8"/>
    </row>
    <row r="70" spans="4:8" ht="12.75">
      <c r="D70" s="8"/>
      <c r="E70" s="8"/>
      <c r="F70" s="8"/>
      <c r="G70" s="8"/>
      <c r="H70" s="8"/>
    </row>
    <row r="71" spans="5:8" ht="12.75">
      <c r="E71" s="8"/>
      <c r="F71" s="8"/>
      <c r="G71" s="8"/>
      <c r="H71" s="8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I43" sqref="I43"/>
    </sheetView>
  </sheetViews>
  <sheetFormatPr defaultColWidth="9.140625" defaultRowHeight="12.75"/>
  <cols>
    <col min="1" max="1" width="6.28125" style="30" customWidth="1"/>
    <col min="2" max="2" width="8.57421875" style="30" customWidth="1"/>
    <col min="3" max="3" width="22.57421875" style="30" customWidth="1"/>
    <col min="4" max="8" width="9.140625" style="30" customWidth="1"/>
  </cols>
  <sheetData>
    <row r="1" ht="12.75">
      <c r="A1" s="30" t="s">
        <v>35</v>
      </c>
    </row>
    <row r="2" ht="12.75">
      <c r="A2" s="38" t="s">
        <v>36</v>
      </c>
    </row>
    <row r="3" ht="12.75">
      <c r="A3" s="38" t="s">
        <v>120</v>
      </c>
    </row>
    <row r="4" ht="12.75">
      <c r="A4" s="30" t="s">
        <v>121</v>
      </c>
    </row>
    <row r="5" ht="12.75">
      <c r="A5" s="30" t="s">
        <v>35</v>
      </c>
    </row>
    <row r="6" ht="12.75">
      <c r="A6" s="30" t="s">
        <v>48</v>
      </c>
    </row>
    <row r="7" spans="1:7" ht="12.75">
      <c r="A7" s="30" t="s">
        <v>49</v>
      </c>
      <c r="D7" s="8"/>
      <c r="E7" s="8"/>
      <c r="F7" s="8"/>
      <c r="G7" s="8"/>
    </row>
    <row r="8" spans="1:9" ht="12.75">
      <c r="A8" s="30" t="s">
        <v>29</v>
      </c>
      <c r="B8" s="30" t="s">
        <v>30</v>
      </c>
      <c r="C8" s="30" t="s">
        <v>16</v>
      </c>
      <c r="D8" s="8" t="s">
        <v>17</v>
      </c>
      <c r="E8" s="8" t="s">
        <v>18</v>
      </c>
      <c r="F8" s="8" t="s">
        <v>19</v>
      </c>
      <c r="G8" s="8" t="s">
        <v>20</v>
      </c>
      <c r="H8" s="30" t="s">
        <v>44</v>
      </c>
      <c r="I8" s="38" t="s">
        <v>1</v>
      </c>
    </row>
    <row r="9" spans="1:9" ht="12.75">
      <c r="A9" s="30">
        <v>1</v>
      </c>
      <c r="B9" s="30">
        <v>3</v>
      </c>
      <c r="C9" s="30" t="s">
        <v>41</v>
      </c>
      <c r="D9" s="8">
        <v>0.00042002314814814815</v>
      </c>
      <c r="E9" s="8" t="s">
        <v>21</v>
      </c>
      <c r="F9" s="8">
        <v>0.0004579861111111111</v>
      </c>
      <c r="G9" s="8">
        <v>0.0008780092592592593</v>
      </c>
      <c r="H9" s="30">
        <v>0</v>
      </c>
      <c r="I9">
        <f>IF(ISERROR(VLOOKUP($A9,Points!$A$2:$B$75,2,FALSE)),0,VLOOKUP($A9,Points!$A$2:$B$75,2,FALSE))</f>
        <v>100</v>
      </c>
    </row>
    <row r="10" spans="1:9" ht="12.75">
      <c r="A10" s="30">
        <v>2</v>
      </c>
      <c r="B10" s="30">
        <v>5</v>
      </c>
      <c r="C10" s="30" t="s">
        <v>70</v>
      </c>
      <c r="D10" s="8">
        <v>0.000502662037037037</v>
      </c>
      <c r="E10" s="8">
        <v>0.0005082175925925926</v>
      </c>
      <c r="F10" s="8">
        <v>0.000523263888888889</v>
      </c>
      <c r="G10" s="8">
        <v>0.0010108796296296296</v>
      </c>
      <c r="H10" s="30">
        <v>86.26</v>
      </c>
      <c r="I10">
        <f>IF(ISERROR(VLOOKUP($A10,Points!$A$2:$B$75,2,FALSE)),0,VLOOKUP($A10,Points!$A$2:$B$75,2,FALSE))</f>
        <v>80</v>
      </c>
    </row>
    <row r="11" spans="1:9" ht="12.75">
      <c r="A11" s="30">
        <v>3</v>
      </c>
      <c r="B11" s="30">
        <v>9</v>
      </c>
      <c r="C11" s="30" t="s">
        <v>91</v>
      </c>
      <c r="D11" s="8">
        <v>0.0005230324074074074</v>
      </c>
      <c r="E11" s="8">
        <v>0.000556712962962963</v>
      </c>
      <c r="F11" s="8">
        <v>0.0005608796296296296</v>
      </c>
      <c r="G11" s="8">
        <v>0.0010797453703703705</v>
      </c>
      <c r="H11" s="30">
        <v>130.97</v>
      </c>
      <c r="I11">
        <f>IF(ISERROR(VLOOKUP($A11,Points!$A$2:$B$75,2,FALSE)),0,VLOOKUP($A11,Points!$A$2:$B$75,2,FALSE))</f>
        <v>60</v>
      </c>
    </row>
    <row r="12" spans="1:9" ht="12.75">
      <c r="A12" s="30">
        <v>4</v>
      </c>
      <c r="B12" s="30">
        <v>6</v>
      </c>
      <c r="C12" s="30" t="s">
        <v>63</v>
      </c>
      <c r="D12" s="8">
        <v>0.0005304398148148147</v>
      </c>
      <c r="E12" s="8">
        <v>0.0005765046296296296</v>
      </c>
      <c r="F12" s="8">
        <v>0.0005942129629629629</v>
      </c>
      <c r="G12" s="8">
        <v>0.0011069444444444445</v>
      </c>
      <c r="H12" s="30">
        <v>148.62</v>
      </c>
      <c r="I12">
        <f>IF(ISERROR(VLOOKUP($A12,Points!$A$2:$B$75,2,FALSE)),0,VLOOKUP($A12,Points!$A$2:$B$75,2,FALSE))</f>
        <v>50</v>
      </c>
    </row>
    <row r="13" spans="4:9" ht="12.75">
      <c r="D13" s="8"/>
      <c r="E13" s="8"/>
      <c r="F13" s="8"/>
      <c r="G13" s="8"/>
      <c r="I13">
        <f>IF(ISERROR(VLOOKUP($A13,Points!$A$2:$B$75,2,FALSE)),0,VLOOKUP($A13,Points!$A$2:$B$75,2,FALSE))</f>
        <v>0</v>
      </c>
    </row>
    <row r="14" spans="4:9" ht="12.75">
      <c r="D14" s="8"/>
      <c r="E14" s="8"/>
      <c r="F14" s="8"/>
      <c r="G14" s="8"/>
      <c r="I14">
        <f>IF(ISERROR(VLOOKUP($A14,Points!$A$2:$B$75,2,FALSE)),0,VLOOKUP($A14,Points!$A$2:$B$75,2,FALSE))</f>
        <v>0</v>
      </c>
    </row>
    <row r="15" spans="4:9" ht="12.75">
      <c r="D15" s="8"/>
      <c r="E15" s="8"/>
      <c r="F15" s="8"/>
      <c r="G15" s="8"/>
      <c r="I15">
        <f>IF(ISERROR(VLOOKUP($A15,Points!$A$2:$B$75,2,FALSE)),0,VLOOKUP($A15,Points!$A$2:$B$75,2,FALSE))</f>
        <v>0</v>
      </c>
    </row>
    <row r="16" spans="4:9" ht="12.75">
      <c r="D16" s="8"/>
      <c r="E16" s="8"/>
      <c r="F16" s="8"/>
      <c r="G16" s="8"/>
      <c r="I16">
        <f>IF(ISERROR(VLOOKUP($A16,Points!$A$2:$B$75,2,FALSE)),0,VLOOKUP($A16,Points!$A$2:$B$75,2,FALSE))</f>
        <v>0</v>
      </c>
    </row>
    <row r="17" spans="4:9" ht="12.75">
      <c r="D17" s="8"/>
      <c r="E17" s="8"/>
      <c r="F17" s="8"/>
      <c r="G17" s="8"/>
      <c r="I17">
        <f>IF(ISERROR(VLOOKUP($A17,Points!$A$2:$B$75,2,FALSE)),0,VLOOKUP($A17,Points!$A$2:$B$75,2,FALSE))</f>
        <v>0</v>
      </c>
    </row>
    <row r="18" spans="1:9" ht="12.75">
      <c r="A18" s="30" t="s">
        <v>29</v>
      </c>
      <c r="B18" s="30" t="s">
        <v>30</v>
      </c>
      <c r="C18" s="30" t="s">
        <v>16</v>
      </c>
      <c r="D18" s="8" t="s">
        <v>17</v>
      </c>
      <c r="E18" s="8" t="s">
        <v>18</v>
      </c>
      <c r="F18" s="8" t="s">
        <v>19</v>
      </c>
      <c r="G18" s="8" t="s">
        <v>20</v>
      </c>
      <c r="H18" s="30" t="s">
        <v>44</v>
      </c>
      <c r="I18">
        <f>IF(ISERROR(VLOOKUP($A18,Points!$A$2:$B$75,2,FALSE)),0,VLOOKUP($A18,Points!$A$2:$B$75,2,FALSE))</f>
        <v>0</v>
      </c>
    </row>
    <row r="19" spans="1:9" ht="12.75">
      <c r="A19" s="30">
        <v>1</v>
      </c>
      <c r="B19" s="30">
        <v>77</v>
      </c>
      <c r="C19" s="30" t="s">
        <v>2</v>
      </c>
      <c r="D19" s="8">
        <v>0.00040347222222222217</v>
      </c>
      <c r="E19" s="8">
        <v>0.00039768518518518516</v>
      </c>
      <c r="F19" s="8">
        <v>0.00040451388888888893</v>
      </c>
      <c r="G19" s="8">
        <v>0.0008011574074074074</v>
      </c>
      <c r="H19" s="30">
        <v>0</v>
      </c>
      <c r="I19">
        <f>IF(ISERROR(VLOOKUP($A19,Points!$A$2:$B$75,2,FALSE)),0,VLOOKUP($A19,Points!$A$2:$B$75,2,FALSE))</f>
        <v>100</v>
      </c>
    </row>
    <row r="20" spans="1:9" ht="12.75">
      <c r="A20" s="30">
        <v>2</v>
      </c>
      <c r="B20" s="30">
        <v>95</v>
      </c>
      <c r="C20" s="30" t="s">
        <v>11</v>
      </c>
      <c r="D20" s="8">
        <v>0.0004040509259259259</v>
      </c>
      <c r="E20" s="8">
        <v>0.00040821759259259267</v>
      </c>
      <c r="F20" s="8">
        <v>0.0004120370370370371</v>
      </c>
      <c r="G20" s="8">
        <v>0.0008122685185185185</v>
      </c>
      <c r="H20" s="30">
        <v>7.91</v>
      </c>
      <c r="I20">
        <f>IF(ISERROR(VLOOKUP($A20,Points!$A$2:$B$75,2,FALSE)),0,VLOOKUP($A20,Points!$A$2:$B$75,2,FALSE))</f>
        <v>80</v>
      </c>
    </row>
    <row r="21" spans="1:9" ht="12.75">
      <c r="A21" s="30">
        <v>3</v>
      </c>
      <c r="B21" s="30">
        <v>67</v>
      </c>
      <c r="C21" s="30" t="s">
        <v>47</v>
      </c>
      <c r="D21" s="8">
        <v>0.0004059027777777778</v>
      </c>
      <c r="E21" s="8">
        <v>0.0004071759259259259</v>
      </c>
      <c r="F21" s="8">
        <v>0.00041620370370370373</v>
      </c>
      <c r="G21" s="8">
        <v>0.0008130787037037038</v>
      </c>
      <c r="H21" s="30">
        <v>8.48</v>
      </c>
      <c r="I21">
        <f>IF(ISERROR(VLOOKUP($A21,Points!$A$2:$B$75,2,FALSE)),0,VLOOKUP($A21,Points!$A$2:$B$75,2,FALSE))</f>
        <v>60</v>
      </c>
    </row>
    <row r="22" spans="1:9" ht="12.75">
      <c r="A22" s="30">
        <v>4</v>
      </c>
      <c r="B22" s="30">
        <v>40</v>
      </c>
      <c r="C22" s="30" t="s">
        <v>9</v>
      </c>
      <c r="D22" s="8">
        <v>0.00040011574074074076</v>
      </c>
      <c r="E22" s="8">
        <v>0.0004138888888888888</v>
      </c>
      <c r="F22" s="8" t="s">
        <v>22</v>
      </c>
      <c r="G22" s="8">
        <v>0.0008140046296296295</v>
      </c>
      <c r="H22" s="30">
        <v>9.14</v>
      </c>
      <c r="I22">
        <f>IF(ISERROR(VLOOKUP($A22,Points!$A$2:$B$75,2,FALSE)),0,VLOOKUP($A22,Points!$A$2:$B$75,2,FALSE))</f>
        <v>50</v>
      </c>
    </row>
    <row r="23" spans="1:9" ht="12.75">
      <c r="A23" s="30">
        <v>5</v>
      </c>
      <c r="B23" s="30">
        <v>72</v>
      </c>
      <c r="C23" s="30" t="s">
        <v>8</v>
      </c>
      <c r="D23" s="8">
        <v>0.000403125</v>
      </c>
      <c r="E23" s="8">
        <v>0.00042106481481481487</v>
      </c>
      <c r="F23" s="8">
        <v>0.00042233796296296306</v>
      </c>
      <c r="G23" s="8">
        <v>0.0008241898148148149</v>
      </c>
      <c r="H23" s="30">
        <v>16.39</v>
      </c>
      <c r="I23">
        <f>IF(ISERROR(VLOOKUP($A23,Points!$A$2:$B$75,2,FALSE)),0,VLOOKUP($A23,Points!$A$2:$B$75,2,FALSE))</f>
        <v>45</v>
      </c>
    </row>
    <row r="24" spans="1:9" ht="12.75">
      <c r="A24" s="30">
        <v>6</v>
      </c>
      <c r="B24" s="30">
        <v>66</v>
      </c>
      <c r="C24" s="30" t="s">
        <v>81</v>
      </c>
      <c r="D24" s="8">
        <v>0.0004106481481481481</v>
      </c>
      <c r="E24" s="8">
        <v>0.00042569444444444447</v>
      </c>
      <c r="F24" s="8">
        <v>0.0004224537037037037</v>
      </c>
      <c r="G24" s="8">
        <v>0.0008331018518518518</v>
      </c>
      <c r="H24" s="30">
        <v>22.73</v>
      </c>
      <c r="I24">
        <f>IF(ISERROR(VLOOKUP($A24,Points!$A$2:$B$75,2,FALSE)),0,VLOOKUP($A24,Points!$A$2:$B$75,2,FALSE))</f>
        <v>40</v>
      </c>
    </row>
    <row r="25" spans="1:9" ht="12.75">
      <c r="A25" s="30">
        <v>7</v>
      </c>
      <c r="B25" s="30">
        <v>65</v>
      </c>
      <c r="C25" s="30" t="s">
        <v>54</v>
      </c>
      <c r="D25" s="8">
        <v>0.00040844907407407404</v>
      </c>
      <c r="E25" s="8">
        <v>0.0004259259259259259</v>
      </c>
      <c r="F25" s="8">
        <v>0.0004297453703703704</v>
      </c>
      <c r="G25" s="8">
        <v>0.000834375</v>
      </c>
      <c r="H25" s="30">
        <v>23.63</v>
      </c>
      <c r="I25">
        <f>IF(ISERROR(VLOOKUP($A25,Points!$A$2:$B$75,2,FALSE)),0,VLOOKUP($A25,Points!$A$2:$B$75,2,FALSE))</f>
        <v>36</v>
      </c>
    </row>
    <row r="26" spans="1:9" ht="12.75">
      <c r="A26" s="30">
        <v>8</v>
      </c>
      <c r="B26" s="30">
        <v>75</v>
      </c>
      <c r="C26" s="30" t="s">
        <v>4</v>
      </c>
      <c r="D26" s="8">
        <v>0.00043437500000000003</v>
      </c>
      <c r="E26" s="8">
        <v>0.0004471064814814815</v>
      </c>
      <c r="F26" s="8">
        <v>0.00042233796296296306</v>
      </c>
      <c r="G26" s="8">
        <v>0.0008567129629629629</v>
      </c>
      <c r="H26" s="30">
        <v>39.53</v>
      </c>
      <c r="I26">
        <f>IF(ISERROR(VLOOKUP($A26,Points!$A$2:$B$75,2,FALSE)),0,VLOOKUP($A26,Points!$A$2:$B$75,2,FALSE))</f>
        <v>32</v>
      </c>
    </row>
    <row r="27" spans="1:9" ht="12.75">
      <c r="A27" s="30">
        <v>9</v>
      </c>
      <c r="B27" s="30">
        <v>31</v>
      </c>
      <c r="C27" s="30" t="s">
        <v>10</v>
      </c>
      <c r="D27" s="8">
        <v>0.0004230324074074074</v>
      </c>
      <c r="E27" s="8">
        <v>0.00044861111111111116</v>
      </c>
      <c r="F27" s="8">
        <v>0.0004481481481481481</v>
      </c>
      <c r="G27" s="8">
        <v>0.0008711805555555555</v>
      </c>
      <c r="H27" s="30">
        <v>49.82</v>
      </c>
      <c r="I27">
        <f>IF(ISERROR(VLOOKUP($A27,Points!$A$2:$B$75,2,FALSE)),0,VLOOKUP($A27,Points!$A$2:$B$75,2,FALSE))</f>
        <v>29</v>
      </c>
    </row>
    <row r="28" spans="1:9" ht="12.75">
      <c r="A28" s="30">
        <v>10</v>
      </c>
      <c r="B28" s="30">
        <v>29</v>
      </c>
      <c r="C28" s="30" t="s">
        <v>58</v>
      </c>
      <c r="D28" s="8">
        <v>0.0004346064814814814</v>
      </c>
      <c r="E28" s="8">
        <v>0.00044895833333333333</v>
      </c>
      <c r="F28" s="8">
        <v>0.00044884259259259253</v>
      </c>
      <c r="G28" s="8">
        <v>0.0008834490740740741</v>
      </c>
      <c r="H28" s="30">
        <v>58.55</v>
      </c>
      <c r="I28">
        <f>IF(ISERROR(VLOOKUP($A28,Points!$A$2:$B$75,2,FALSE)),0,VLOOKUP($A28,Points!$A$2:$B$75,2,FALSE))</f>
        <v>26</v>
      </c>
    </row>
    <row r="29" spans="1:9" ht="12.75">
      <c r="A29" s="30">
        <v>11</v>
      </c>
      <c r="B29" s="30">
        <v>82</v>
      </c>
      <c r="C29" s="30" t="s">
        <v>6</v>
      </c>
      <c r="D29" s="8">
        <v>0.00043935185185185185</v>
      </c>
      <c r="E29" s="8">
        <v>0.00044525462962962965</v>
      </c>
      <c r="F29" s="8">
        <v>0.0004496527777777778</v>
      </c>
      <c r="G29" s="8">
        <v>0.0008846064814814814</v>
      </c>
      <c r="H29" s="30">
        <v>59.37</v>
      </c>
      <c r="I29">
        <f>IF(ISERROR(VLOOKUP($A29,Points!$A$2:$B$75,2,FALSE)),0,VLOOKUP($A29,Points!$A$2:$B$75,2,FALSE))</f>
        <v>24</v>
      </c>
    </row>
    <row r="30" spans="1:9" ht="12.75">
      <c r="A30" s="30">
        <v>12</v>
      </c>
      <c r="B30" s="30">
        <v>81</v>
      </c>
      <c r="C30" s="30" t="s">
        <v>52</v>
      </c>
      <c r="D30" s="8">
        <v>0.00043923611111111116</v>
      </c>
      <c r="E30" s="8">
        <v>0.0004479166666666667</v>
      </c>
      <c r="F30" s="8">
        <v>0.0004527777777777777</v>
      </c>
      <c r="G30" s="8">
        <v>0.0008871527777777776</v>
      </c>
      <c r="H30" s="30">
        <v>61.18</v>
      </c>
      <c r="I30">
        <f>IF(ISERROR(VLOOKUP($A30,Points!$A$2:$B$75,2,FALSE)),0,VLOOKUP($A30,Points!$A$2:$B$75,2,FALSE))</f>
        <v>22</v>
      </c>
    </row>
    <row r="31" spans="1:9" ht="12.75">
      <c r="A31" s="30">
        <v>13</v>
      </c>
      <c r="B31" s="30">
        <v>59</v>
      </c>
      <c r="C31" s="30" t="s">
        <v>13</v>
      </c>
      <c r="D31" s="8">
        <v>0.00048287037037037043</v>
      </c>
      <c r="E31" s="8">
        <v>0.00047442129629629635</v>
      </c>
      <c r="F31" s="8">
        <v>0.0004866898148148148</v>
      </c>
      <c r="G31" s="8">
        <v>0.0009572916666666667</v>
      </c>
      <c r="H31" s="30">
        <v>111.08</v>
      </c>
      <c r="I31">
        <f>IF(ISERROR(VLOOKUP($A31,Points!$A$2:$B$75,2,FALSE)),0,VLOOKUP($A31,Points!$A$2:$B$75,2,FALSE))</f>
        <v>20</v>
      </c>
    </row>
    <row r="32" spans="1:9" ht="12.75">
      <c r="A32" s="30">
        <v>14</v>
      </c>
      <c r="B32" s="30">
        <v>33</v>
      </c>
      <c r="C32" s="30" t="s">
        <v>43</v>
      </c>
      <c r="D32" s="8">
        <v>0.00047372685185185186</v>
      </c>
      <c r="E32" s="8">
        <v>0.0004962962962962963</v>
      </c>
      <c r="F32" s="8" t="s">
        <v>22</v>
      </c>
      <c r="G32" s="8">
        <v>0.0009700231481481482</v>
      </c>
      <c r="H32" s="30">
        <v>120.14</v>
      </c>
      <c r="I32">
        <f>IF(ISERROR(VLOOKUP($A32,Points!$A$2:$B$75,2,FALSE)),0,VLOOKUP($A32,Points!$A$2:$B$75,2,FALSE))</f>
        <v>18</v>
      </c>
    </row>
    <row r="33" spans="1:9" ht="12.75">
      <c r="A33" s="30">
        <v>15</v>
      </c>
      <c r="B33" s="30">
        <v>104</v>
      </c>
      <c r="C33" s="30" t="s">
        <v>115</v>
      </c>
      <c r="D33" s="8">
        <v>0.0004931712962962962</v>
      </c>
      <c r="E33" s="8">
        <v>0.0004906250000000001</v>
      </c>
      <c r="F33" s="8">
        <v>0.0005109953703703703</v>
      </c>
      <c r="G33" s="8">
        <v>0.0009837962962962964</v>
      </c>
      <c r="H33" s="30">
        <v>129.94</v>
      </c>
      <c r="I33">
        <f>IF(ISERROR(VLOOKUP($A33,Points!$A$2:$B$75,2,FALSE)),0,VLOOKUP($A33,Points!$A$2:$B$75,2,FALSE))</f>
        <v>16</v>
      </c>
    </row>
    <row r="34" spans="1:9" ht="12.75">
      <c r="A34" s="30">
        <v>16</v>
      </c>
      <c r="B34" s="30">
        <v>36</v>
      </c>
      <c r="C34" s="30" t="s">
        <v>40</v>
      </c>
      <c r="D34" s="8">
        <v>0.00046307870370370367</v>
      </c>
      <c r="E34" s="8">
        <v>0.00053125</v>
      </c>
      <c r="F34" s="8">
        <v>0.0005219907407407407</v>
      </c>
      <c r="G34" s="8">
        <v>0.0009850694444444444</v>
      </c>
      <c r="H34" s="30">
        <v>130.85</v>
      </c>
      <c r="I34">
        <f>IF(ISERROR(VLOOKUP($A34,Points!$A$2:$B$75,2,FALSE)),0,VLOOKUP($A34,Points!$A$2:$B$75,2,FALSE))</f>
        <v>15</v>
      </c>
    </row>
    <row r="35" spans="1:9" ht="12.75">
      <c r="A35" s="30">
        <v>17</v>
      </c>
      <c r="B35" s="30">
        <v>27</v>
      </c>
      <c r="C35" s="30" t="s">
        <v>7</v>
      </c>
      <c r="D35" s="8" t="s">
        <v>21</v>
      </c>
      <c r="E35" s="8">
        <v>0.0005131944444444445</v>
      </c>
      <c r="F35" s="8">
        <v>0.0005085648148148148</v>
      </c>
      <c r="G35" s="8">
        <v>0.0010217592592592594</v>
      </c>
      <c r="H35" s="30">
        <v>156.95</v>
      </c>
      <c r="I35">
        <f>IF(ISERROR(VLOOKUP($A35,Points!$A$2:$B$75,2,FALSE)),0,VLOOKUP($A35,Points!$A$2:$B$75,2,FALSE))</f>
        <v>14</v>
      </c>
    </row>
    <row r="36" spans="1:9" ht="12.75">
      <c r="A36" s="30">
        <v>18</v>
      </c>
      <c r="B36" s="30">
        <v>30</v>
      </c>
      <c r="C36" s="30" t="s">
        <v>42</v>
      </c>
      <c r="D36" s="8">
        <v>0.0005591435185185186</v>
      </c>
      <c r="E36" s="8">
        <v>0.0005179398148148148</v>
      </c>
      <c r="F36" s="8">
        <v>0.0005246527777777777</v>
      </c>
      <c r="G36" s="8">
        <v>0.0010425925925925926</v>
      </c>
      <c r="H36" s="30">
        <v>171.77</v>
      </c>
      <c r="I36">
        <f>IF(ISERROR(VLOOKUP($A36,Points!$A$2:$B$75,2,FALSE)),0,VLOOKUP($A36,Points!$A$2:$B$75,2,FALSE))</f>
        <v>13</v>
      </c>
    </row>
    <row r="37" spans="1:9" ht="12.75">
      <c r="A37" s="30">
        <v>19</v>
      </c>
      <c r="B37" s="30">
        <v>49</v>
      </c>
      <c r="C37" s="30" t="s">
        <v>15</v>
      </c>
      <c r="D37" s="8">
        <v>0.000497337962962963</v>
      </c>
      <c r="E37" s="8">
        <v>0.0005454861111111112</v>
      </c>
      <c r="F37" s="8" t="s">
        <v>22</v>
      </c>
      <c r="G37" s="8">
        <v>0.001042824074074074</v>
      </c>
      <c r="H37" s="30">
        <v>171.94</v>
      </c>
      <c r="I37">
        <f>IF(ISERROR(VLOOKUP($A37,Points!$A$2:$B$75,2,FALSE)),0,VLOOKUP($A37,Points!$A$2:$B$75,2,FALSE))</f>
        <v>12</v>
      </c>
    </row>
    <row r="38" spans="1:9" ht="12.75">
      <c r="A38" s="30">
        <v>20</v>
      </c>
      <c r="B38" s="30">
        <v>25</v>
      </c>
      <c r="C38" s="30" t="s">
        <v>5</v>
      </c>
      <c r="D38" s="8" t="s">
        <v>21</v>
      </c>
      <c r="E38" s="8">
        <v>0.000529050925925926</v>
      </c>
      <c r="F38" s="8">
        <v>0.0005508101851851852</v>
      </c>
      <c r="G38" s="8">
        <v>0.001079861111111111</v>
      </c>
      <c r="H38" s="30">
        <v>198.29</v>
      </c>
      <c r="I38">
        <f>IF(ISERROR(VLOOKUP($A38,Points!$A$2:$B$75,2,FALSE)),0,VLOOKUP($A38,Points!$A$2:$B$75,2,FALSE))</f>
        <v>11</v>
      </c>
    </row>
    <row r="39" spans="1:9" ht="12.75">
      <c r="A39" s="30">
        <v>21</v>
      </c>
      <c r="B39" s="30">
        <v>58</v>
      </c>
      <c r="C39" s="30" t="s">
        <v>118</v>
      </c>
      <c r="D39" s="8">
        <v>0.0005738425925925925</v>
      </c>
      <c r="E39" s="8">
        <v>0.0005918981481481481</v>
      </c>
      <c r="F39" s="8">
        <v>0.0006015046296296297</v>
      </c>
      <c r="G39" s="8">
        <v>0.0011657407407407406</v>
      </c>
      <c r="H39" s="30">
        <v>259.39</v>
      </c>
      <c r="I39">
        <f>IF(ISERROR(VLOOKUP($A39,Points!$A$2:$B$75,2,FALSE)),0,VLOOKUP($A39,Points!$A$2:$B$75,2,FALSE))</f>
        <v>10</v>
      </c>
    </row>
    <row r="40" spans="1:9" ht="12.75">
      <c r="A40" s="30">
        <v>22</v>
      </c>
      <c r="B40" s="30">
        <v>44</v>
      </c>
      <c r="C40" s="30" t="s">
        <v>14</v>
      </c>
      <c r="D40" s="8">
        <v>0.000421875</v>
      </c>
      <c r="E40" s="8" t="s">
        <v>21</v>
      </c>
      <c r="F40" s="8" t="s">
        <v>22</v>
      </c>
      <c r="G40" s="8" t="s">
        <v>87</v>
      </c>
      <c r="I40">
        <v>1</v>
      </c>
    </row>
    <row r="41" spans="1:9" ht="12.75">
      <c r="A41" s="30">
        <v>23</v>
      </c>
      <c r="B41" s="30">
        <v>101</v>
      </c>
      <c r="C41" s="30" t="s">
        <v>53</v>
      </c>
      <c r="D41" s="8">
        <v>0.00037858796296296295</v>
      </c>
      <c r="E41" s="8" t="s">
        <v>21</v>
      </c>
      <c r="F41" s="8" t="s">
        <v>21</v>
      </c>
      <c r="G41" s="8" t="s">
        <v>87</v>
      </c>
      <c r="I41">
        <v>1</v>
      </c>
    </row>
    <row r="42" spans="1:9" ht="12.75">
      <c r="A42" s="30">
        <v>24</v>
      </c>
      <c r="B42" s="30">
        <v>102</v>
      </c>
      <c r="C42" s="30" t="s">
        <v>67</v>
      </c>
      <c r="D42" s="8">
        <v>0.000374537037037037</v>
      </c>
      <c r="E42" s="8" t="s">
        <v>21</v>
      </c>
      <c r="F42" s="8" t="s">
        <v>21</v>
      </c>
      <c r="G42" s="8" t="s">
        <v>87</v>
      </c>
      <c r="I42">
        <v>1</v>
      </c>
    </row>
    <row r="43" spans="1:9" ht="12.75">
      <c r="A43" s="30" t="s">
        <v>35</v>
      </c>
      <c r="D43" s="8"/>
      <c r="E43" s="8"/>
      <c r="F43" s="8"/>
      <c r="G43" s="8"/>
      <c r="I43">
        <f>IF(ISERROR(VLOOKUP($A43,Points!$A$2:$B$75,2,FALSE)),0,VLOOKUP($A43,Points!$A$2:$B$75,2,FALSE))</f>
        <v>0</v>
      </c>
    </row>
    <row r="44" spans="4:9" ht="12.75">
      <c r="D44" s="8"/>
      <c r="E44" s="8"/>
      <c r="F44" s="8"/>
      <c r="G44" s="8"/>
      <c r="I44">
        <f>IF(ISERROR(VLOOKUP($A44,Points!$A$2:$B$75,2,FALSE)),0,VLOOKUP($A44,Points!$A$2:$B$75,2,FALSE))</f>
        <v>0</v>
      </c>
    </row>
    <row r="45" spans="4:9" ht="12.75">
      <c r="D45" s="8"/>
      <c r="E45" s="8"/>
      <c r="F45" s="8"/>
      <c r="G45" s="8"/>
      <c r="I45">
        <f>IF(ISERROR(VLOOKUP($A45,Points!$A$2:$B$75,2,FALSE)),0,VLOOKUP($A45,Points!$A$2:$B$75,2,FALSE))</f>
        <v>0</v>
      </c>
    </row>
    <row r="46" spans="4:9" ht="12.75">
      <c r="D46" s="8"/>
      <c r="E46" s="8"/>
      <c r="F46" s="8"/>
      <c r="G46" s="8"/>
      <c r="I46">
        <f>IF(ISERROR(VLOOKUP($A46,Points!$A$2:$B$75,2,FALSE)),0,VLOOKUP($A46,Points!$A$2:$B$75,2,FALSE))</f>
        <v>0</v>
      </c>
    </row>
    <row r="47" spans="4:9" ht="12.75">
      <c r="D47" s="8"/>
      <c r="E47" s="8"/>
      <c r="F47" s="8"/>
      <c r="G47" s="8"/>
      <c r="I47">
        <f>IF(ISERROR(VLOOKUP($A47,Points!$A$2:$B$75,2,FALSE)),0,VLOOKUP($A47,Points!$A$2:$B$75,2,FALSE))</f>
        <v>0</v>
      </c>
    </row>
    <row r="48" spans="4:9" ht="12.75">
      <c r="D48" s="8"/>
      <c r="E48" s="8"/>
      <c r="F48" s="8"/>
      <c r="G48" s="8"/>
      <c r="I48">
        <f>IF(ISERROR(VLOOKUP($A48,Points!$A$2:$B$75,2,FALSE)),0,VLOOKUP($A48,Points!$A$2:$B$75,2,FALSE))</f>
        <v>0</v>
      </c>
    </row>
    <row r="49" spans="1:9" ht="12.75">
      <c r="A49" s="30" t="s">
        <v>38</v>
      </c>
      <c r="D49" s="8"/>
      <c r="E49" s="8"/>
      <c r="F49" s="8"/>
      <c r="G49" s="8"/>
      <c r="I49">
        <f>IF(ISERROR(VLOOKUP($A49,Points!$A$2:$B$75,2,FALSE)),0,VLOOKUP($A49,Points!$A$2:$B$75,2,FALSE))</f>
        <v>0</v>
      </c>
    </row>
    <row r="50" spans="1:9" ht="12.75">
      <c r="A50" s="30" t="s">
        <v>39</v>
      </c>
      <c r="D50" s="8"/>
      <c r="E50" s="8"/>
      <c r="F50" s="8"/>
      <c r="G50" s="8"/>
      <c r="I50">
        <f>IF(ISERROR(VLOOKUP($A50,Points!$A$2:$B$75,2,FALSE)),0,VLOOKUP($A50,Points!$A$2:$B$75,2,FALSE))</f>
        <v>0</v>
      </c>
    </row>
    <row r="51" spans="4:9" ht="12.75">
      <c r="D51" s="8"/>
      <c r="E51" s="8"/>
      <c r="F51" s="8"/>
      <c r="G51" s="8"/>
      <c r="I51">
        <f>IF(ISERROR(VLOOKUP($A51,Points!$A$2:$B$75,2,FALSE)),0,VLOOKUP($A51,Points!$A$2:$B$75,2,FALSE))</f>
        <v>0</v>
      </c>
    </row>
    <row r="52" spans="4:9" ht="12.75">
      <c r="D52" s="8"/>
      <c r="E52" s="8"/>
      <c r="F52" s="8"/>
      <c r="G52" s="8"/>
      <c r="I52">
        <f>IF(ISERROR(VLOOKUP($A52,Points!$A$2:$B$75,2,FALSE)),0,VLOOKUP($A52,Points!$A$2:$B$75,2,FALSE))</f>
        <v>0</v>
      </c>
    </row>
    <row r="53" spans="4:9" ht="12.75">
      <c r="D53" s="8"/>
      <c r="E53" s="8"/>
      <c r="F53" s="8"/>
      <c r="G53" s="8"/>
      <c r="I53">
        <f>IF(ISERROR(VLOOKUP(A53,Points!$A$2:$B$75,2,FALSE)),0,VLOOKUP(A53,Points!$A$2:$B$75,2,FALSE))</f>
        <v>0</v>
      </c>
    </row>
    <row r="54" spans="4:9" ht="12.75">
      <c r="D54" s="8"/>
      <c r="E54" s="8"/>
      <c r="F54" s="8"/>
      <c r="G54" s="8"/>
      <c r="I54">
        <f>IF(ISERROR(VLOOKUP(A54,Points!$A$2:$B$75,2,FALSE)),0,VLOOKUP(A54,Points!$A$2:$B$75,2,FALSE))</f>
        <v>0</v>
      </c>
    </row>
    <row r="55" spans="4:9" ht="12.75">
      <c r="D55" s="8"/>
      <c r="E55" s="8"/>
      <c r="F55" s="8"/>
      <c r="G55" s="8"/>
      <c r="I55">
        <f>IF(ISERROR(VLOOKUP(A55,Points!$A$2:$B$75,2,FALSE)),0,VLOOKUP(A55,Points!$A$2:$B$75,2,FALSE))</f>
        <v>0</v>
      </c>
    </row>
    <row r="56" spans="4:9" ht="12.75">
      <c r="D56" s="8"/>
      <c r="E56" s="8"/>
      <c r="F56" s="8"/>
      <c r="G56" s="8"/>
      <c r="I56">
        <f>IF(ISERROR(VLOOKUP(A56,Points!$A$2:$B$75,2,FALSE)),0,VLOOKUP(A56,Points!$A$2:$B$75,2,FALSE))</f>
        <v>0</v>
      </c>
    </row>
    <row r="57" spans="4:9" ht="12.75">
      <c r="D57" s="8"/>
      <c r="E57" s="8"/>
      <c r="F57" s="8"/>
      <c r="G57" s="8"/>
      <c r="I57">
        <f>IF(ISERROR(VLOOKUP(A57,Points!$A$2:$B$75,2,FALSE)),0,VLOOKUP(A57,Points!$A$2:$B$75,2,FALSE))</f>
        <v>0</v>
      </c>
    </row>
    <row r="58" spans="4:9" ht="12.75">
      <c r="D58" s="8"/>
      <c r="E58" s="8"/>
      <c r="F58" s="8"/>
      <c r="G58" s="8"/>
      <c r="I58">
        <f>IF(ISERROR(VLOOKUP(A58,Points!$A$2:$B$75,2,FALSE)),0,VLOOKUP(A58,Points!$A$2:$B$75,2,FALSE))</f>
        <v>0</v>
      </c>
    </row>
    <row r="59" spans="4:9" ht="12.75">
      <c r="D59" s="8"/>
      <c r="E59" s="8"/>
      <c r="F59" s="8"/>
      <c r="G59" s="8"/>
      <c r="I59">
        <f>IF(ISERROR(VLOOKUP(A59,Points!$A$2:$B$75,2,FALSE)),0,VLOOKUP(A59,Points!$A$2:$B$75,2,FALSE))</f>
        <v>0</v>
      </c>
    </row>
    <row r="60" spans="4:9" ht="12.75">
      <c r="D60" s="8"/>
      <c r="E60" s="8"/>
      <c r="F60" s="8"/>
      <c r="G60" s="8"/>
      <c r="I60">
        <f>IF(ISERROR(VLOOKUP(A60,Points!$A$2:$B$75,2,FALSE)),0,VLOOKUP(A60,Points!$A$2:$B$75,2,FALSE))</f>
        <v>0</v>
      </c>
    </row>
    <row r="61" spans="4:9" ht="12.75">
      <c r="D61" s="8"/>
      <c r="E61" s="8"/>
      <c r="F61" s="8"/>
      <c r="G61" s="8"/>
      <c r="I61">
        <f>IF(ISERROR(VLOOKUP(A61,Points!$A$2:$B$75,2,FALSE)),0,VLOOKUP(A61,Points!$A$2:$B$75,2,FALSE))</f>
        <v>0</v>
      </c>
    </row>
    <row r="62" spans="4:9" ht="12.75">
      <c r="D62" s="8"/>
      <c r="E62" s="8"/>
      <c r="F62" s="8"/>
      <c r="G62" s="8"/>
      <c r="I62">
        <f>IF(ISERROR(VLOOKUP(A62,Points!$A$2:$B$75,2,FALSE)),0,VLOOKUP(A62,Points!$A$2:$B$75,2,FALSE))</f>
        <v>0</v>
      </c>
    </row>
    <row r="63" spans="1:9" ht="12.75">
      <c r="A63" s="30" t="s">
        <v>35</v>
      </c>
      <c r="D63" s="8"/>
      <c r="E63" s="8"/>
      <c r="F63" s="8"/>
      <c r="G63" s="8"/>
      <c r="I63">
        <f>IF(ISERROR(VLOOKUP(A63,Points!$A$2:$B$75,2,FALSE)),0,VLOOKUP(A63,Points!$A$2:$B$75,2,FALSE))</f>
        <v>0</v>
      </c>
    </row>
    <row r="64" spans="1:9" ht="12.75">
      <c r="A64" s="30" t="s">
        <v>38</v>
      </c>
      <c r="I64">
        <f>IF(ISERROR(VLOOKUP(#REF!,Points!$A$2:$B$61,2,FALSE)),0,VLOOKUP(#REF!,Points!$A$2:$B$61,2,FALSE))</f>
        <v>0</v>
      </c>
    </row>
    <row r="65" ht="12.75">
      <c r="A65" s="30" t="s">
        <v>39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6.28125" style="30" customWidth="1"/>
    <col min="2" max="2" width="8.57421875" style="30" customWidth="1"/>
    <col min="3" max="3" width="22.57421875" style="30" customWidth="1"/>
    <col min="4" max="8" width="9.140625" style="30" customWidth="1"/>
    <col min="9" max="9" width="8.8515625" style="0" customWidth="1"/>
    <col min="10" max="16384" width="9.140625" style="30" customWidth="1"/>
  </cols>
  <sheetData>
    <row r="1" ht="12.75">
      <c r="A1" s="30" t="s">
        <v>35</v>
      </c>
    </row>
    <row r="2" ht="12.75">
      <c r="A2" s="38" t="s">
        <v>36</v>
      </c>
    </row>
    <row r="3" ht="12.75">
      <c r="A3" s="38" t="s">
        <v>122</v>
      </c>
    </row>
    <row r="4" ht="12.75">
      <c r="A4" s="30" t="s">
        <v>123</v>
      </c>
    </row>
    <row r="5" ht="12.75">
      <c r="A5" s="30" t="s">
        <v>35</v>
      </c>
    </row>
    <row r="6" ht="12.75">
      <c r="A6" s="30" t="s">
        <v>48</v>
      </c>
    </row>
    <row r="7" spans="1:7" ht="12.75">
      <c r="A7" s="30" t="s">
        <v>49</v>
      </c>
      <c r="D7" s="8"/>
      <c r="E7" s="8"/>
      <c r="F7" s="8"/>
      <c r="G7" s="8"/>
    </row>
    <row r="8" spans="1:9" ht="12.75">
      <c r="A8" s="30" t="s">
        <v>29</v>
      </c>
      <c r="B8" s="30" t="s">
        <v>30</v>
      </c>
      <c r="C8" s="30" t="s">
        <v>16</v>
      </c>
      <c r="D8" s="8" t="s">
        <v>17</v>
      </c>
      <c r="E8" s="8" t="s">
        <v>18</v>
      </c>
      <c r="F8" s="8" t="s">
        <v>19</v>
      </c>
      <c r="G8" s="8" t="s">
        <v>20</v>
      </c>
      <c r="H8" s="30" t="s">
        <v>44</v>
      </c>
      <c r="I8" s="38" t="s">
        <v>1</v>
      </c>
    </row>
    <row r="9" spans="1:9" ht="12.75">
      <c r="A9" s="30">
        <v>1</v>
      </c>
      <c r="B9" s="30">
        <v>3</v>
      </c>
      <c r="C9" s="30" t="s">
        <v>41</v>
      </c>
      <c r="D9" s="8">
        <v>0.00043796296296296297</v>
      </c>
      <c r="E9" s="8">
        <v>0.000440625</v>
      </c>
      <c r="F9" s="8">
        <v>0.0007071759259259259</v>
      </c>
      <c r="G9" s="8">
        <v>0.0008785879629629629</v>
      </c>
      <c r="H9" s="30">
        <v>0</v>
      </c>
      <c r="I9">
        <f>IF(ISERROR(VLOOKUP($A9,Points!$A$2:$B$75,2,FALSE)),0,VLOOKUP($A9,Points!$A$2:$B$75,2,FALSE))</f>
        <v>100</v>
      </c>
    </row>
    <row r="10" spans="1:9" ht="12.75">
      <c r="A10" s="30">
        <v>2</v>
      </c>
      <c r="B10" s="30">
        <v>6</v>
      </c>
      <c r="C10" s="30" t="s">
        <v>63</v>
      </c>
      <c r="D10" s="8">
        <v>0.0004962962962962963</v>
      </c>
      <c r="E10" s="8">
        <v>0.0005063657407407407</v>
      </c>
      <c r="F10" s="8">
        <v>0.0005159722222222222</v>
      </c>
      <c r="G10" s="8">
        <v>0.001002662037037037</v>
      </c>
      <c r="H10" s="30">
        <v>117.21</v>
      </c>
      <c r="I10">
        <f>IF(ISERROR(VLOOKUP($A10,Points!$A$2:$B$75,2,FALSE)),0,VLOOKUP($A10,Points!$A$2:$B$75,2,FALSE))</f>
        <v>80</v>
      </c>
    </row>
    <row r="11" spans="1:9" ht="12.75">
      <c r="A11" s="30">
        <v>3</v>
      </c>
      <c r="B11" s="30">
        <v>9</v>
      </c>
      <c r="C11" s="30" t="s">
        <v>79</v>
      </c>
      <c r="D11" s="8">
        <v>0.0005100694444444445</v>
      </c>
      <c r="E11" s="8">
        <v>0.0004983796296296296</v>
      </c>
      <c r="F11" s="8">
        <v>0.000509375</v>
      </c>
      <c r="G11" s="8">
        <v>0.0010077546296296297</v>
      </c>
      <c r="H11" s="30">
        <v>122.02</v>
      </c>
      <c r="I11">
        <f>IF(ISERROR(VLOOKUP($A11,Points!$A$2:$B$75,2,FALSE)),0,VLOOKUP($A11,Points!$A$2:$B$75,2,FALSE))</f>
        <v>60</v>
      </c>
    </row>
    <row r="12" spans="1:9" ht="12.75">
      <c r="A12" s="30">
        <v>4</v>
      </c>
      <c r="B12" s="30">
        <v>5</v>
      </c>
      <c r="C12" s="30" t="s">
        <v>70</v>
      </c>
      <c r="D12" s="8">
        <v>0.0004942129629629629</v>
      </c>
      <c r="E12" s="8" t="s">
        <v>21</v>
      </c>
      <c r="F12" s="8" t="s">
        <v>21</v>
      </c>
      <c r="G12" s="8" t="s">
        <v>87</v>
      </c>
      <c r="I12">
        <f>IF(ISERROR(VLOOKUP($A12,Points!$A$2:$B$75,2,FALSE)),0,VLOOKUP($A12,Points!$A$2:$B$75,2,FALSE))</f>
        <v>50</v>
      </c>
    </row>
    <row r="13" spans="4:9" ht="12.75">
      <c r="D13" s="8"/>
      <c r="E13" s="8"/>
      <c r="F13" s="8"/>
      <c r="G13" s="8"/>
      <c r="I13">
        <f>IF(ISERROR(VLOOKUP($A13,Points!$A$2:$B$75,2,FALSE)),0,VLOOKUP($A13,Points!$A$2:$B$75,2,FALSE))</f>
        <v>0</v>
      </c>
    </row>
    <row r="14" spans="4:9" ht="12.75">
      <c r="D14" s="8"/>
      <c r="E14" s="8"/>
      <c r="F14" s="8"/>
      <c r="G14" s="8"/>
      <c r="I14">
        <f>IF(ISERROR(VLOOKUP($A14,Points!$A$2:$B$75,2,FALSE)),0,VLOOKUP($A14,Points!$A$2:$B$75,2,FALSE))</f>
        <v>0</v>
      </c>
    </row>
    <row r="15" spans="4:9" ht="12.75">
      <c r="D15" s="8"/>
      <c r="E15" s="8"/>
      <c r="F15" s="8"/>
      <c r="G15" s="8"/>
      <c r="I15">
        <f>IF(ISERROR(VLOOKUP($A15,Points!$A$2:$B$75,2,FALSE)),0,VLOOKUP($A15,Points!$A$2:$B$75,2,FALSE))</f>
        <v>0</v>
      </c>
    </row>
    <row r="16" spans="4:9" ht="12.75">
      <c r="D16" s="8"/>
      <c r="E16" s="8"/>
      <c r="F16" s="8"/>
      <c r="G16" s="8"/>
      <c r="I16">
        <f>IF(ISERROR(VLOOKUP($A16,Points!$A$2:$B$75,2,FALSE)),0,VLOOKUP($A16,Points!$A$2:$B$75,2,FALSE))</f>
        <v>0</v>
      </c>
    </row>
    <row r="17" spans="4:9" ht="12.75">
      <c r="D17" s="8"/>
      <c r="E17" s="8"/>
      <c r="F17" s="8"/>
      <c r="G17" s="8"/>
      <c r="I17">
        <f>IF(ISERROR(VLOOKUP($A17,Points!$A$2:$B$75,2,FALSE)),0,VLOOKUP($A17,Points!$A$2:$B$75,2,FALSE))</f>
        <v>0</v>
      </c>
    </row>
    <row r="18" spans="1:9" ht="12.75">
      <c r="A18" s="30" t="s">
        <v>29</v>
      </c>
      <c r="B18" s="30" t="s">
        <v>30</v>
      </c>
      <c r="C18" s="30" t="s">
        <v>16</v>
      </c>
      <c r="D18" s="8" t="s">
        <v>17</v>
      </c>
      <c r="E18" s="8" t="s">
        <v>18</v>
      </c>
      <c r="F18" s="8" t="s">
        <v>19</v>
      </c>
      <c r="G18" s="8" t="s">
        <v>20</v>
      </c>
      <c r="H18" s="30" t="s">
        <v>44</v>
      </c>
      <c r="I18">
        <f>IF(ISERROR(VLOOKUP($A18,Points!$A$2:$B$75,2,FALSE)),0,VLOOKUP($A18,Points!$A$2:$B$75,2,FALSE))</f>
        <v>0</v>
      </c>
    </row>
    <row r="19" spans="1:9" ht="12.75">
      <c r="A19" s="30">
        <v>1</v>
      </c>
      <c r="B19" s="30">
        <v>77</v>
      </c>
      <c r="C19" s="30" t="s">
        <v>2</v>
      </c>
      <c r="D19" s="8">
        <v>0.0004039351851851852</v>
      </c>
      <c r="E19" s="8">
        <v>0.0004096064814814815</v>
      </c>
      <c r="F19" s="8">
        <v>0.00042337962962962967</v>
      </c>
      <c r="G19" s="8">
        <v>0.0008135416666666667</v>
      </c>
      <c r="H19" s="30">
        <v>0</v>
      </c>
      <c r="I19">
        <f>IF(ISERROR(VLOOKUP($A19,Points!$A$2:$B$75,2,FALSE)),0,VLOOKUP($A19,Points!$A$2:$B$75,2,FALSE))</f>
        <v>100</v>
      </c>
    </row>
    <row r="20" spans="1:9" ht="12.75">
      <c r="A20" s="30">
        <v>2</v>
      </c>
      <c r="B20" s="30">
        <v>65</v>
      </c>
      <c r="C20" s="30" t="s">
        <v>54</v>
      </c>
      <c r="D20" s="8">
        <v>0.00040937499999999996</v>
      </c>
      <c r="E20" s="8">
        <v>0.000412962962962963</v>
      </c>
      <c r="F20" s="8">
        <v>0.00041481481481481485</v>
      </c>
      <c r="G20" s="8">
        <v>0.000822337962962963</v>
      </c>
      <c r="H20" s="30">
        <v>8.97</v>
      </c>
      <c r="I20">
        <f>IF(ISERROR(VLOOKUP($A20,Points!$A$2:$B$75,2,FALSE)),0,VLOOKUP($A20,Points!$A$2:$B$75,2,FALSE))</f>
        <v>80</v>
      </c>
    </row>
    <row r="21" spans="1:9" ht="12.75">
      <c r="A21" s="30">
        <v>3</v>
      </c>
      <c r="B21" s="30">
        <v>102</v>
      </c>
      <c r="C21" s="30" t="s">
        <v>67</v>
      </c>
      <c r="D21" s="8">
        <v>0.0004199074074074074</v>
      </c>
      <c r="E21" s="8">
        <v>0.0004143518518518518</v>
      </c>
      <c r="F21" s="8">
        <v>0.0004144675925925926</v>
      </c>
      <c r="G21" s="8">
        <v>0.0008288194444444444</v>
      </c>
      <c r="H21" s="30">
        <v>15.59</v>
      </c>
      <c r="I21">
        <f>IF(ISERROR(VLOOKUP($A21,Points!$A$2:$B$75,2,FALSE)),0,VLOOKUP($A21,Points!$A$2:$B$75,2,FALSE))</f>
        <v>60</v>
      </c>
    </row>
    <row r="22" spans="1:9" ht="12.75">
      <c r="A22" s="30">
        <v>4</v>
      </c>
      <c r="B22" s="30">
        <v>87</v>
      </c>
      <c r="C22" s="30" t="s">
        <v>55</v>
      </c>
      <c r="D22" s="8">
        <v>0.0004179398148148148</v>
      </c>
      <c r="E22" s="8">
        <v>0.0004732638888888889</v>
      </c>
      <c r="F22" s="8">
        <v>0.00041331018518518523</v>
      </c>
      <c r="G22" s="8">
        <v>0.0008312500000000001</v>
      </c>
      <c r="H22" s="30">
        <v>18.07</v>
      </c>
      <c r="I22">
        <f>IF(ISERROR(VLOOKUP($A22,Points!$A$2:$B$75,2,FALSE)),0,VLOOKUP($A22,Points!$A$2:$B$75,2,FALSE))</f>
        <v>50</v>
      </c>
    </row>
    <row r="23" spans="1:9" ht="12.75">
      <c r="A23" s="30">
        <v>5</v>
      </c>
      <c r="B23" s="30">
        <v>66</v>
      </c>
      <c r="C23" s="30" t="s">
        <v>81</v>
      </c>
      <c r="D23" s="8">
        <v>0.0004164351851851851</v>
      </c>
      <c r="E23" s="8">
        <v>0.0004170138888888889</v>
      </c>
      <c r="F23" s="8">
        <v>0.0004221064814814815</v>
      </c>
      <c r="G23" s="8">
        <v>0.000833449074074074</v>
      </c>
      <c r="H23" s="30">
        <v>20.31</v>
      </c>
      <c r="I23">
        <f>IF(ISERROR(VLOOKUP($A23,Points!$A$2:$B$75,2,FALSE)),0,VLOOKUP($A23,Points!$A$2:$B$75,2,FALSE))</f>
        <v>45</v>
      </c>
    </row>
    <row r="24" spans="1:9" ht="12.75">
      <c r="A24" s="30">
        <v>6</v>
      </c>
      <c r="B24" s="30">
        <v>75</v>
      </c>
      <c r="C24" s="30" t="s">
        <v>4</v>
      </c>
      <c r="D24" s="8">
        <v>0.0004224537037037037</v>
      </c>
      <c r="E24" s="8">
        <v>0.0004240740740740741</v>
      </c>
      <c r="F24" s="8">
        <v>0.0004265046296296296</v>
      </c>
      <c r="G24" s="8">
        <v>0.0008465277777777778</v>
      </c>
      <c r="H24" s="30">
        <v>33.65</v>
      </c>
      <c r="I24">
        <f>IF(ISERROR(VLOOKUP($A24,Points!$A$2:$B$75,2,FALSE)),0,VLOOKUP($A24,Points!$A$2:$B$75,2,FALSE))</f>
        <v>40</v>
      </c>
    </row>
    <row r="25" spans="1:9" ht="12.75">
      <c r="A25" s="30">
        <v>7</v>
      </c>
      <c r="B25" s="30">
        <v>72</v>
      </c>
      <c r="C25" s="30" t="s">
        <v>8</v>
      </c>
      <c r="D25" s="8">
        <v>0.00042581018518518516</v>
      </c>
      <c r="E25" s="8">
        <v>0.0004280092592592592</v>
      </c>
      <c r="F25" s="8">
        <v>0.000440625</v>
      </c>
      <c r="G25" s="8">
        <v>0.0008538194444444445</v>
      </c>
      <c r="H25" s="30">
        <v>41.09</v>
      </c>
      <c r="I25">
        <f>IF(ISERROR(VLOOKUP($A25,Points!$A$2:$B$75,2,FALSE)),0,VLOOKUP($A25,Points!$A$2:$B$75,2,FALSE))</f>
        <v>36</v>
      </c>
    </row>
    <row r="26" spans="1:9" ht="12.75">
      <c r="A26" s="30">
        <v>8</v>
      </c>
      <c r="B26" s="30">
        <v>82</v>
      </c>
      <c r="C26" s="30" t="s">
        <v>6</v>
      </c>
      <c r="D26" s="8">
        <v>0.0004262731481481481</v>
      </c>
      <c r="E26" s="8">
        <v>0.00043298611111111104</v>
      </c>
      <c r="F26" s="8">
        <v>0.0004297453703703704</v>
      </c>
      <c r="G26" s="8">
        <v>0.0008560185185185185</v>
      </c>
      <c r="H26" s="30">
        <v>43.34</v>
      </c>
      <c r="I26">
        <f>IF(ISERROR(VLOOKUP($A26,Points!$A$2:$B$75,2,FALSE)),0,VLOOKUP($A26,Points!$A$2:$B$75,2,FALSE))</f>
        <v>32</v>
      </c>
    </row>
    <row r="27" spans="1:9" ht="12.75">
      <c r="A27" s="30">
        <v>9</v>
      </c>
      <c r="B27" s="30">
        <v>40</v>
      </c>
      <c r="C27" s="30" t="s">
        <v>9</v>
      </c>
      <c r="D27" s="8">
        <v>0.00043437500000000003</v>
      </c>
      <c r="E27" s="8">
        <v>0.0004356481481481481</v>
      </c>
      <c r="F27" s="8" t="s">
        <v>22</v>
      </c>
      <c r="G27" s="8">
        <v>0.0008700231481481481</v>
      </c>
      <c r="H27" s="30">
        <v>57.62</v>
      </c>
      <c r="I27">
        <f>IF(ISERROR(VLOOKUP($A27,Points!$A$2:$B$75,2,FALSE)),0,VLOOKUP($A27,Points!$A$2:$B$75,2,FALSE))</f>
        <v>29</v>
      </c>
    </row>
    <row r="28" spans="1:9" ht="12.75">
      <c r="A28" s="30">
        <v>10</v>
      </c>
      <c r="B28" s="30">
        <v>81</v>
      </c>
      <c r="C28" s="30" t="s">
        <v>52</v>
      </c>
      <c r="D28" s="8">
        <v>0.00044490740740740737</v>
      </c>
      <c r="E28" s="8">
        <v>0.0008101851851851852</v>
      </c>
      <c r="F28" s="8">
        <v>0.0004479166666666667</v>
      </c>
      <c r="G28" s="8">
        <v>0.0008928240740740741</v>
      </c>
      <c r="H28" s="30">
        <v>80.89</v>
      </c>
      <c r="I28">
        <f>IF(ISERROR(VLOOKUP($A28,Points!$A$2:$B$75,2,FALSE)),0,VLOOKUP($A28,Points!$A$2:$B$75,2,FALSE))</f>
        <v>26</v>
      </c>
    </row>
    <row r="29" spans="1:9" ht="12.75">
      <c r="A29" s="30">
        <v>11</v>
      </c>
      <c r="B29" s="30">
        <v>30</v>
      </c>
      <c r="C29" s="30" t="s">
        <v>42</v>
      </c>
      <c r="D29" s="8">
        <v>0.0004491898148148148</v>
      </c>
      <c r="E29" s="8">
        <v>0.00045752314814814814</v>
      </c>
      <c r="F29" s="8">
        <v>0.00046307870370370367</v>
      </c>
      <c r="G29" s="8">
        <v>0.000906712962962963</v>
      </c>
      <c r="H29" s="30">
        <v>95.06</v>
      </c>
      <c r="I29">
        <f>IF(ISERROR(VLOOKUP($A29,Points!$A$2:$B$75,2,FALSE)),0,VLOOKUP($A29,Points!$A$2:$B$75,2,FALSE))</f>
        <v>24</v>
      </c>
    </row>
    <row r="30" spans="1:9" ht="12.75">
      <c r="A30" s="30">
        <v>12</v>
      </c>
      <c r="B30" s="30">
        <v>104</v>
      </c>
      <c r="C30" s="30" t="s">
        <v>115</v>
      </c>
      <c r="D30" s="8">
        <v>0.00045474537037037033</v>
      </c>
      <c r="E30" s="8">
        <v>0.0004637731481481482</v>
      </c>
      <c r="F30" s="8">
        <v>0.00047476851851851863</v>
      </c>
      <c r="G30" s="8">
        <v>0.0009185185185185185</v>
      </c>
      <c r="H30" s="30">
        <v>107.1</v>
      </c>
      <c r="I30">
        <f>IF(ISERROR(VLOOKUP($A30,Points!$A$2:$B$75,2,FALSE)),0,VLOOKUP($A30,Points!$A$2:$B$75,2,FALSE))</f>
        <v>22</v>
      </c>
    </row>
    <row r="31" spans="1:9" ht="12.75">
      <c r="A31" s="30">
        <v>13</v>
      </c>
      <c r="B31" s="30">
        <v>36</v>
      </c>
      <c r="C31" s="30" t="s">
        <v>40</v>
      </c>
      <c r="D31" s="8">
        <v>0.00046886574074074067</v>
      </c>
      <c r="E31" s="8">
        <v>0.00047025462962962966</v>
      </c>
      <c r="F31" s="8">
        <v>0.0004677083333333334</v>
      </c>
      <c r="G31" s="8">
        <v>0.000936574074074074</v>
      </c>
      <c r="H31" s="30">
        <v>125.52</v>
      </c>
      <c r="I31">
        <f>IF(ISERROR(VLOOKUP($A31,Points!$A$2:$B$75,2,FALSE)),0,VLOOKUP($A31,Points!$A$2:$B$75,2,FALSE))</f>
        <v>20</v>
      </c>
    </row>
    <row r="32" spans="1:9" ht="12.75">
      <c r="A32" s="30">
        <v>14</v>
      </c>
      <c r="B32" s="30">
        <v>78</v>
      </c>
      <c r="C32" s="30" t="s">
        <v>74</v>
      </c>
      <c r="D32" s="8">
        <v>0.00048055555555555563</v>
      </c>
      <c r="E32" s="8">
        <v>0.00047048611111111114</v>
      </c>
      <c r="F32" s="8">
        <v>0.0004699074074074074</v>
      </c>
      <c r="G32" s="8">
        <v>0.0009403935185185185</v>
      </c>
      <c r="H32" s="30">
        <v>129.42</v>
      </c>
      <c r="I32">
        <f>IF(ISERROR(VLOOKUP($A32,Points!$A$2:$B$75,2,FALSE)),0,VLOOKUP($A32,Points!$A$2:$B$75,2,FALSE))</f>
        <v>18</v>
      </c>
    </row>
    <row r="33" spans="1:9" ht="12.75">
      <c r="A33" s="30">
        <v>15</v>
      </c>
      <c r="B33" s="30">
        <v>33</v>
      </c>
      <c r="C33" s="30" t="s">
        <v>43</v>
      </c>
      <c r="D33" s="8">
        <v>0.0004821759259259259</v>
      </c>
      <c r="E33" s="8">
        <v>0.00048124999999999996</v>
      </c>
      <c r="F33" s="8">
        <v>0.00047708333333333327</v>
      </c>
      <c r="G33" s="8">
        <v>0.0009583333333333333</v>
      </c>
      <c r="H33" s="30">
        <v>147.72</v>
      </c>
      <c r="I33">
        <f>IF(ISERROR(VLOOKUP($A33,Points!$A$2:$B$75,2,FALSE)),0,VLOOKUP($A33,Points!$A$2:$B$75,2,FALSE))</f>
        <v>16</v>
      </c>
    </row>
    <row r="34" spans="1:9" ht="12.75">
      <c r="A34" s="30">
        <v>16</v>
      </c>
      <c r="B34" s="30">
        <v>25</v>
      </c>
      <c r="C34" s="30" t="s">
        <v>5</v>
      </c>
      <c r="D34" s="8">
        <v>0.0004939814814814815</v>
      </c>
      <c r="E34" s="8">
        <v>0.0004908564814814814</v>
      </c>
      <c r="F34" s="8">
        <v>0.0005020833333333334</v>
      </c>
      <c r="G34" s="8">
        <v>0.000984837962962963</v>
      </c>
      <c r="H34" s="30">
        <v>174.76</v>
      </c>
      <c r="I34">
        <f>IF(ISERROR(VLOOKUP($A34,Points!$A$2:$B$75,2,FALSE)),0,VLOOKUP($A34,Points!$A$2:$B$75,2,FALSE))</f>
        <v>15</v>
      </c>
    </row>
    <row r="35" spans="1:9" ht="12.75">
      <c r="A35" s="30">
        <v>17</v>
      </c>
      <c r="B35" s="30">
        <v>51</v>
      </c>
      <c r="C35" s="30" t="s">
        <v>124</v>
      </c>
      <c r="D35" s="8">
        <v>0.0005484953703703704</v>
      </c>
      <c r="E35" s="8">
        <v>0.0005598379629629629</v>
      </c>
      <c r="F35" s="8">
        <v>0.0005543981481481482</v>
      </c>
      <c r="G35" s="8">
        <v>0.0011028935185185185</v>
      </c>
      <c r="H35" s="30">
        <v>295.21</v>
      </c>
      <c r="I35">
        <f>IF(ISERROR(VLOOKUP($A35,Points!$A$2:$B$75,2,FALSE)),0,VLOOKUP($A35,Points!$A$2:$B$75,2,FALSE))</f>
        <v>14</v>
      </c>
    </row>
    <row r="36" spans="4:9" ht="12.75">
      <c r="D36" s="8"/>
      <c r="E36" s="8"/>
      <c r="F36" s="8"/>
      <c r="G36" s="8"/>
      <c r="I36">
        <f>IF(ISERROR(VLOOKUP($A36,Points!$A$2:$B$75,2,FALSE)),0,VLOOKUP($A36,Points!$A$2:$B$75,2,FALSE))</f>
        <v>0</v>
      </c>
    </row>
    <row r="37" spans="4:9" ht="12.75">
      <c r="D37" s="8"/>
      <c r="E37" s="8"/>
      <c r="F37" s="8"/>
      <c r="G37" s="8"/>
      <c r="I37">
        <f>IF(ISERROR(VLOOKUP($A37,Points!$A$2:$B$75,2,FALSE)),0,VLOOKUP($A37,Points!$A$2:$B$75,2,FALSE))</f>
        <v>0</v>
      </c>
    </row>
    <row r="38" spans="4:9" ht="12.75">
      <c r="D38" s="8"/>
      <c r="E38" s="8"/>
      <c r="F38" s="8"/>
      <c r="G38" s="8"/>
      <c r="I38">
        <f>IF(ISERROR(VLOOKUP($A38,Points!$A$2:$B$75,2,FALSE)),0,VLOOKUP($A38,Points!$A$2:$B$75,2,FALSE))</f>
        <v>0</v>
      </c>
    </row>
    <row r="39" spans="4:9" ht="12.75">
      <c r="D39" s="8"/>
      <c r="E39" s="8"/>
      <c r="F39" s="8"/>
      <c r="G39" s="8"/>
      <c r="I39">
        <f>IF(ISERROR(VLOOKUP($A39,Points!$A$2:$B$75,2,FALSE)),0,VLOOKUP($A39,Points!$A$2:$B$75,2,FALSE))</f>
        <v>0</v>
      </c>
    </row>
    <row r="40" spans="1:9" ht="12.75">
      <c r="A40" s="30" t="s">
        <v>35</v>
      </c>
      <c r="D40" s="8"/>
      <c r="E40" s="8"/>
      <c r="F40" s="8"/>
      <c r="G40" s="8"/>
      <c r="I40">
        <f>IF(ISERROR(VLOOKUP($A40,Points!$A$2:$B$75,2,FALSE)),0,VLOOKUP($A40,Points!$A$2:$B$75,2,FALSE))</f>
        <v>0</v>
      </c>
    </row>
    <row r="41" spans="1:9" ht="12.75">
      <c r="A41" s="30" t="s">
        <v>38</v>
      </c>
      <c r="D41" s="8"/>
      <c r="E41" s="8"/>
      <c r="F41" s="8"/>
      <c r="G41" s="8"/>
      <c r="I41">
        <f>IF(ISERROR(VLOOKUP($A41,Points!$A$2:$B$75,2,FALSE)),0,VLOOKUP($A41,Points!$A$2:$B$75,2,FALSE))</f>
        <v>0</v>
      </c>
    </row>
    <row r="42" spans="1:9" ht="12.75">
      <c r="A42" s="30" t="s">
        <v>39</v>
      </c>
      <c r="D42" s="8"/>
      <c r="E42" s="8"/>
      <c r="F42" s="8"/>
      <c r="G42" s="8"/>
      <c r="I42">
        <f>IF(ISERROR(VLOOKUP($A42,Points!$A$2:$B$75,2,FALSE)),0,VLOOKUP($A42,Points!$A$2:$B$75,2,FALSE))</f>
        <v>0</v>
      </c>
    </row>
    <row r="43" spans="4:9" ht="12.75">
      <c r="D43" s="8"/>
      <c r="E43" s="8"/>
      <c r="F43" s="8"/>
      <c r="G43" s="8"/>
      <c r="I43">
        <f>IF(ISERROR(VLOOKUP($A43,Points!$A$2:$B$75,2,FALSE)),0,VLOOKUP($A43,Points!$A$2:$B$75,2,FALSE))</f>
        <v>0</v>
      </c>
    </row>
    <row r="44" spans="4:9" ht="12.75">
      <c r="D44" s="8"/>
      <c r="E44" s="8"/>
      <c r="F44" s="8"/>
      <c r="G44" s="8"/>
      <c r="I44">
        <f>IF(ISERROR(VLOOKUP($A44,Points!$A$2:$B$75,2,FALSE)),0,VLOOKUP($A44,Points!$A$2:$B$75,2,FALSE))</f>
        <v>0</v>
      </c>
    </row>
    <row r="45" spans="4:9" ht="12.75">
      <c r="D45" s="8"/>
      <c r="E45" s="8"/>
      <c r="F45" s="8"/>
      <c r="G45" s="8"/>
      <c r="I45">
        <f>IF(ISERROR(VLOOKUP($A45,Points!$A$2:$B$75,2,FALSE)),0,VLOOKUP($A45,Points!$A$2:$B$75,2,FALSE))</f>
        <v>0</v>
      </c>
    </row>
    <row r="46" spans="4:9" ht="12.75">
      <c r="D46" s="8"/>
      <c r="E46" s="8"/>
      <c r="F46" s="8"/>
      <c r="G46" s="8"/>
      <c r="I46">
        <f>IF(ISERROR(VLOOKUP($A46,Points!$A$2:$B$75,2,FALSE)),0,VLOOKUP($A46,Points!$A$2:$B$75,2,FALSE))</f>
        <v>0</v>
      </c>
    </row>
    <row r="47" spans="4:9" ht="12.75">
      <c r="D47" s="8"/>
      <c r="E47" s="8"/>
      <c r="F47" s="8"/>
      <c r="G47" s="8"/>
      <c r="I47">
        <f>IF(ISERROR(VLOOKUP($A47,Points!$A$2:$B$75,2,FALSE)),0,VLOOKUP($A47,Points!$A$2:$B$75,2,FALSE))</f>
        <v>0</v>
      </c>
    </row>
    <row r="48" spans="4:9" ht="12.75">
      <c r="D48" s="8"/>
      <c r="E48" s="8"/>
      <c r="F48" s="8"/>
      <c r="G48" s="8"/>
      <c r="I48">
        <f>IF(ISERROR(VLOOKUP($A48,Points!$A$2:$B$75,2,FALSE)),0,VLOOKUP($A48,Points!$A$2:$B$75,2,FALSE))</f>
        <v>0</v>
      </c>
    </row>
    <row r="49" spans="4:9" ht="12.75">
      <c r="D49" s="8"/>
      <c r="E49" s="8"/>
      <c r="F49" s="8"/>
      <c r="G49" s="8"/>
      <c r="I49">
        <f>IF(ISERROR(VLOOKUP($A49,Points!$A$2:$B$75,2,FALSE)),0,VLOOKUP($A49,Points!$A$2:$B$75,2,FALSE))</f>
        <v>0</v>
      </c>
    </row>
    <row r="50" spans="4:9" ht="12.75">
      <c r="D50" s="8"/>
      <c r="E50" s="8"/>
      <c r="F50" s="8"/>
      <c r="G50" s="8"/>
      <c r="I50">
        <f>IF(ISERROR(VLOOKUP($A50,Points!$A$2:$B$75,2,FALSE)),0,VLOOKUP($A50,Points!$A$2:$B$75,2,FALSE))</f>
        <v>0</v>
      </c>
    </row>
    <row r="51" spans="4:9" ht="12.75">
      <c r="D51" s="8"/>
      <c r="E51" s="8"/>
      <c r="F51" s="8"/>
      <c r="G51" s="8"/>
      <c r="I51">
        <f>IF(ISERROR(VLOOKUP($A51,Points!$A$2:$B$75,2,FALSE)),0,VLOOKUP($A51,Points!$A$2:$B$75,2,FALSE))</f>
        <v>0</v>
      </c>
    </row>
    <row r="52" spans="4:9" ht="12.75">
      <c r="D52" s="8"/>
      <c r="E52" s="8"/>
      <c r="F52" s="8"/>
      <c r="G52" s="8"/>
      <c r="I52">
        <f>IF(ISERROR(VLOOKUP($A52,Points!$A$2:$B$75,2,FALSE)),0,VLOOKUP($A52,Points!$A$2:$B$75,2,FALSE))</f>
        <v>0</v>
      </c>
    </row>
    <row r="53" spans="4:9" ht="12.75">
      <c r="D53" s="8"/>
      <c r="E53" s="8"/>
      <c r="F53" s="8"/>
      <c r="G53" s="8"/>
      <c r="I53">
        <f>IF(ISERROR(VLOOKUP($A53,Points!$A$2:$B$75,2,FALSE)),0,VLOOKUP($A53,Points!$A$2:$B$75,2,FALSE))</f>
        <v>0</v>
      </c>
    </row>
    <row r="54" spans="4:9" ht="12.75">
      <c r="D54" s="8"/>
      <c r="E54" s="8"/>
      <c r="F54" s="8"/>
      <c r="G54" s="8"/>
      <c r="I54">
        <f>IF(ISERROR(VLOOKUP($A54,Points!$A$2:$B$75,2,FALSE)),0,VLOOKUP($A54,Points!$A$2:$B$75,2,FALSE))</f>
        <v>0</v>
      </c>
    </row>
    <row r="55" spans="4:9" ht="12.75">
      <c r="D55" s="8"/>
      <c r="E55" s="8"/>
      <c r="F55" s="8"/>
      <c r="G55" s="8"/>
      <c r="I55">
        <f>IF(ISERROR(VLOOKUP($A55,Points!$A$2:$B$75,2,FALSE)),0,VLOOKUP($A55,Points!$A$2:$B$75,2,FALSE))</f>
        <v>0</v>
      </c>
    </row>
    <row r="56" spans="4:9" ht="12.75">
      <c r="D56" s="8"/>
      <c r="E56" s="8"/>
      <c r="F56" s="8"/>
      <c r="G56" s="8"/>
      <c r="I56">
        <f>IF(ISERROR(VLOOKUP($A56,Points!$A$2:$B$75,2,FALSE)),0,VLOOKUP($A56,Points!$A$2:$B$75,2,FALSE))</f>
        <v>0</v>
      </c>
    </row>
    <row r="57" spans="4:9" ht="12.75">
      <c r="D57" s="8"/>
      <c r="E57" s="8"/>
      <c r="F57" s="8"/>
      <c r="G57" s="8"/>
      <c r="I57">
        <f>IF(ISERROR(VLOOKUP($A57,Points!$A$2:$B$75,2,FALSE)),0,VLOOKUP($A57,Points!$A$2:$B$75,2,FALSE))</f>
        <v>0</v>
      </c>
    </row>
    <row r="58" spans="4:9" ht="12.75">
      <c r="D58" s="8"/>
      <c r="E58" s="8"/>
      <c r="F58" s="8"/>
      <c r="G58" s="8"/>
      <c r="I58">
        <f>IF(ISERROR(VLOOKUP($A58,Points!$A$2:$B$75,2,FALSE)),0,VLOOKUP($A58,Points!$A$2:$B$75,2,FALSE))</f>
        <v>0</v>
      </c>
    </row>
    <row r="59" spans="4:9" ht="12.75">
      <c r="D59" s="8"/>
      <c r="E59" s="8"/>
      <c r="F59" s="8"/>
      <c r="G59" s="8"/>
      <c r="I59">
        <f>IF(ISERROR(VLOOKUP(A59,Points!$A$2:$B$75,2,FALSE)),0,VLOOKUP(A59,Points!$A$2:$B$75,2,FALSE))</f>
        <v>0</v>
      </c>
    </row>
    <row r="60" spans="4:7" ht="12.75">
      <c r="D60" s="8"/>
      <c r="E60" s="8"/>
      <c r="F60" s="8"/>
      <c r="G60" s="8"/>
    </row>
    <row r="61" spans="4:7" ht="12.75">
      <c r="D61" s="8"/>
      <c r="E61" s="8"/>
      <c r="F61" s="8"/>
      <c r="G61" s="8"/>
    </row>
    <row r="62" spans="4:7" ht="12.75">
      <c r="D62" s="8"/>
      <c r="E62" s="8"/>
      <c r="F62" s="8"/>
      <c r="G62" s="8"/>
    </row>
    <row r="63" spans="4:7" ht="12.75">
      <c r="D63" s="8"/>
      <c r="E63" s="8"/>
      <c r="F63" s="8"/>
      <c r="G63" s="8"/>
    </row>
    <row r="64" spans="4:7" ht="12.75">
      <c r="D64" s="8"/>
      <c r="E64" s="8"/>
      <c r="F64" s="8"/>
      <c r="G64" s="8"/>
    </row>
    <row r="65" spans="4:7" ht="12.75">
      <c r="D65" s="8"/>
      <c r="E65" s="8"/>
      <c r="F65" s="8"/>
      <c r="G65" s="8"/>
    </row>
    <row r="66" spans="4:7" ht="12.75">
      <c r="D66" s="8"/>
      <c r="F66" s="8"/>
      <c r="G66" s="8"/>
    </row>
    <row r="67" spans="4:7" ht="12.75">
      <c r="D67" s="8"/>
      <c r="E67" s="8"/>
      <c r="F67" s="8"/>
      <c r="G67" s="8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8">
      <selection activeCell="C9" sqref="C9:C45"/>
    </sheetView>
  </sheetViews>
  <sheetFormatPr defaultColWidth="9.140625" defaultRowHeight="12.75"/>
  <cols>
    <col min="1" max="1" width="7.57421875" style="30" customWidth="1"/>
    <col min="2" max="2" width="6.57421875" style="30" customWidth="1"/>
    <col min="3" max="3" width="33.8515625" style="30" bestFit="1" customWidth="1"/>
    <col min="4" max="4" width="10.140625" style="30" bestFit="1" customWidth="1"/>
    <col min="5" max="6" width="12.421875" style="30" bestFit="1" customWidth="1"/>
    <col min="7" max="7" width="13.57421875" style="30" customWidth="1"/>
    <col min="8" max="8" width="11.28125" style="30" bestFit="1" customWidth="1"/>
  </cols>
  <sheetData>
    <row r="1" ht="12.75">
      <c r="A1" s="30" t="s">
        <v>35</v>
      </c>
    </row>
    <row r="2" ht="12.75">
      <c r="A2" s="30" t="s">
        <v>36</v>
      </c>
    </row>
    <row r="3" spans="1:3" ht="12.75">
      <c r="A3" s="30" t="s">
        <v>125</v>
      </c>
      <c r="C3" s="42"/>
    </row>
    <row r="4" spans="1:3" ht="12.75">
      <c r="A4" s="30" t="s">
        <v>126</v>
      </c>
      <c r="C4" s="42"/>
    </row>
    <row r="5" ht="12.75">
      <c r="A5" s="30" t="s">
        <v>35</v>
      </c>
    </row>
    <row r="6" spans="1:7" ht="12.75">
      <c r="A6" s="30" t="s">
        <v>48</v>
      </c>
      <c r="D6" s="8"/>
      <c r="E6" s="8"/>
      <c r="F6" s="8"/>
      <c r="G6" s="8"/>
    </row>
    <row r="7" spans="1:7" ht="12.75">
      <c r="A7" s="30" t="s">
        <v>49</v>
      </c>
      <c r="D7" s="8"/>
      <c r="E7" s="8"/>
      <c r="F7" s="8"/>
      <c r="G7" s="8"/>
    </row>
    <row r="8" spans="1:9" ht="12.75">
      <c r="A8" s="30" t="s">
        <v>29</v>
      </c>
      <c r="B8" s="30" t="s">
        <v>30</v>
      </c>
      <c r="C8" s="30" t="s">
        <v>16</v>
      </c>
      <c r="D8" s="8" t="s">
        <v>17</v>
      </c>
      <c r="E8" s="8" t="s">
        <v>18</v>
      </c>
      <c r="F8" s="8" t="s">
        <v>19</v>
      </c>
      <c r="G8" s="8" t="s">
        <v>20</v>
      </c>
      <c r="H8" s="30" t="s">
        <v>44</v>
      </c>
      <c r="I8" s="38" t="s">
        <v>1</v>
      </c>
    </row>
    <row r="9" spans="1:9" ht="12.75">
      <c r="A9" s="30">
        <v>1</v>
      </c>
      <c r="B9" s="30">
        <v>3</v>
      </c>
      <c r="C9" s="30" t="s">
        <v>41</v>
      </c>
      <c r="D9" s="8">
        <v>0.0004098379629629629</v>
      </c>
      <c r="E9" s="8">
        <v>0.00042835648148148144</v>
      </c>
      <c r="F9" s="8">
        <v>0.00042824074074074075</v>
      </c>
      <c r="G9" s="8">
        <v>0.0008380787037037037</v>
      </c>
      <c r="H9" s="30">
        <v>0</v>
      </c>
      <c r="I9">
        <f>IF(ISERROR(VLOOKUP($A9,Points!$A$2:$B$75,2,FALSE)),0,VLOOKUP($A9,Points!$A$2:$B$75,2,FALSE))</f>
        <v>100</v>
      </c>
    </row>
    <row r="10" spans="1:9" ht="12.75">
      <c r="A10" s="30">
        <v>2</v>
      </c>
      <c r="B10" s="30">
        <v>8</v>
      </c>
      <c r="C10" s="30" t="s">
        <v>79</v>
      </c>
      <c r="D10" s="8">
        <v>0.0004652777777777778</v>
      </c>
      <c r="E10" s="8">
        <v>0.000472800925925926</v>
      </c>
      <c r="F10" s="8">
        <v>0.0005002314814814814</v>
      </c>
      <c r="G10" s="8">
        <v>0.0009380787037037037</v>
      </c>
      <c r="H10" s="30">
        <v>99.04</v>
      </c>
      <c r="I10">
        <f>IF(ISERROR(VLOOKUP($A10,Points!$A$2:$B$75,2,FALSE)),0,VLOOKUP($A10,Points!$A$2:$B$75,2,FALSE))</f>
        <v>80</v>
      </c>
    </row>
    <row r="11" spans="1:9" ht="12.75">
      <c r="A11" s="30">
        <v>3</v>
      </c>
      <c r="B11" s="30">
        <v>6</v>
      </c>
      <c r="C11" s="30" t="s">
        <v>63</v>
      </c>
      <c r="D11" s="8">
        <v>0.0004686342592592593</v>
      </c>
      <c r="E11" s="8">
        <v>0.0004877314814814815</v>
      </c>
      <c r="F11" s="8">
        <v>0.000492013888888889</v>
      </c>
      <c r="G11" s="8">
        <v>0.0009563657407407407</v>
      </c>
      <c r="H11" s="30">
        <v>117.15</v>
      </c>
      <c r="I11">
        <f>IF(ISERROR(VLOOKUP($A11,Points!$A$2:$B$75,2,FALSE)),0,VLOOKUP($A11,Points!$A$2:$B$75,2,FALSE))</f>
        <v>60</v>
      </c>
    </row>
    <row r="12" spans="1:9" ht="12.75">
      <c r="A12" s="30">
        <v>4</v>
      </c>
      <c r="B12" s="30">
        <v>5</v>
      </c>
      <c r="C12" s="30" t="s">
        <v>70</v>
      </c>
      <c r="D12" s="8">
        <v>0.00048287037037037043</v>
      </c>
      <c r="E12" s="8">
        <v>0.00047812500000000003</v>
      </c>
      <c r="F12" s="8">
        <v>0.00047893518518518527</v>
      </c>
      <c r="G12" s="8">
        <v>0.0009570601851851852</v>
      </c>
      <c r="H12" s="30">
        <v>117.83</v>
      </c>
      <c r="I12">
        <f>IF(ISERROR(VLOOKUP($A12,Points!$A$2:$B$75,2,FALSE)),0,VLOOKUP($A12,Points!$A$2:$B$75,2,FALSE))</f>
        <v>50</v>
      </c>
    </row>
    <row r="13" spans="1:9" ht="12.75">
      <c r="A13" s="30">
        <v>5</v>
      </c>
      <c r="B13" s="30">
        <v>4</v>
      </c>
      <c r="C13" s="30" t="s">
        <v>127</v>
      </c>
      <c r="D13" s="8">
        <v>0.00047314814814814816</v>
      </c>
      <c r="E13" s="8">
        <v>0.0004890046296296297</v>
      </c>
      <c r="F13" s="8">
        <v>0.0005082175925925926</v>
      </c>
      <c r="G13" s="8">
        <v>0.0009621527777777778</v>
      </c>
      <c r="H13" s="30">
        <v>122.88</v>
      </c>
      <c r="I13">
        <f>IF(ISERROR(VLOOKUP($A13,Points!$A$2:$B$75,2,FALSE)),0,VLOOKUP($A13,Points!$A$2:$B$75,2,FALSE))</f>
        <v>45</v>
      </c>
    </row>
    <row r="14" spans="1:9" ht="12.75">
      <c r="A14" s="30">
        <v>6</v>
      </c>
      <c r="B14" s="30">
        <v>9</v>
      </c>
      <c r="C14" s="30" t="s">
        <v>91</v>
      </c>
      <c r="D14" s="8">
        <v>0.0004874999999999999</v>
      </c>
      <c r="E14" s="8">
        <v>0.0004953703703703703</v>
      </c>
      <c r="F14" s="8">
        <v>0.0005228009259259259</v>
      </c>
      <c r="G14" s="8">
        <v>0.0009828703703703703</v>
      </c>
      <c r="H14" s="30">
        <v>143.4</v>
      </c>
      <c r="I14">
        <f>IF(ISERROR(VLOOKUP($A14,Points!$A$2:$B$75,2,FALSE)),0,VLOOKUP($A14,Points!$A$2:$B$75,2,FALSE))</f>
        <v>40</v>
      </c>
    </row>
    <row r="15" spans="4:9" ht="12.75">
      <c r="D15" s="8"/>
      <c r="E15" s="8"/>
      <c r="F15" s="8"/>
      <c r="G15" s="8"/>
      <c r="I15">
        <f>IF(ISERROR(VLOOKUP($A15,Points!$A$2:$B$75,2,FALSE)),0,VLOOKUP($A15,Points!$A$2:$B$75,2,FALSE))</f>
        <v>0</v>
      </c>
    </row>
    <row r="16" spans="4:9" ht="12.75">
      <c r="D16" s="8"/>
      <c r="E16" s="8"/>
      <c r="F16" s="8"/>
      <c r="G16" s="8"/>
      <c r="I16">
        <f>IF(ISERROR(VLOOKUP($A16,Points!$A$2:$B$75,2,FALSE)),0,VLOOKUP($A16,Points!$A$2:$B$75,2,FALSE))</f>
        <v>0</v>
      </c>
    </row>
    <row r="17" spans="4:9" ht="12.75">
      <c r="D17" s="8"/>
      <c r="E17" s="8"/>
      <c r="F17" s="8"/>
      <c r="G17" s="8"/>
      <c r="I17">
        <f>IF(ISERROR(VLOOKUP($A17,Points!$A$2:$B$75,2,FALSE)),0,VLOOKUP($A17,Points!$A$2:$B$75,2,FALSE))</f>
        <v>0</v>
      </c>
    </row>
    <row r="18" spans="4:9" ht="12.75">
      <c r="D18" s="8"/>
      <c r="E18" s="8"/>
      <c r="F18" s="8"/>
      <c r="G18" s="8"/>
      <c r="I18">
        <f>IF(ISERROR(VLOOKUP($A18,Points!$A$2:$B$75,2,FALSE)),0,VLOOKUP($A18,Points!$A$2:$B$75,2,FALSE))</f>
        <v>0</v>
      </c>
    </row>
    <row r="19" spans="4:9" ht="12.75">
      <c r="D19" s="8"/>
      <c r="E19" s="8"/>
      <c r="F19" s="8"/>
      <c r="G19" s="8"/>
      <c r="I19">
        <f>IF(ISERROR(VLOOKUP($A19,Points!$A$2:$B$75,2,FALSE)),0,VLOOKUP($A19,Points!$A$2:$B$75,2,FALSE))</f>
        <v>0</v>
      </c>
    </row>
    <row r="20" spans="4:9" ht="12.75">
      <c r="D20" s="8"/>
      <c r="E20" s="8"/>
      <c r="F20" s="8"/>
      <c r="G20" s="8"/>
      <c r="I20">
        <f>IF(ISERROR(VLOOKUP($A20,Points!$A$2:$B$75,2,FALSE)),0,VLOOKUP($A20,Points!$A$2:$B$75,2,FALSE))</f>
        <v>0</v>
      </c>
    </row>
    <row r="21" spans="1:9" ht="12.75">
      <c r="A21" s="30" t="s">
        <v>29</v>
      </c>
      <c r="B21" s="30" t="s">
        <v>30</v>
      </c>
      <c r="C21" s="30" t="s">
        <v>16</v>
      </c>
      <c r="D21" s="8" t="s">
        <v>17</v>
      </c>
      <c r="E21" s="8" t="s">
        <v>18</v>
      </c>
      <c r="F21" s="30" t="s">
        <v>19</v>
      </c>
      <c r="G21" s="8" t="s">
        <v>20</v>
      </c>
      <c r="H21" s="30" t="s">
        <v>44</v>
      </c>
      <c r="I21">
        <f>IF(ISERROR(VLOOKUP($A21,Points!$A$2:$B$75,2,FALSE)),0,VLOOKUP($A21,Points!$A$2:$B$75,2,FALSE))</f>
        <v>0</v>
      </c>
    </row>
    <row r="22" spans="1:9" ht="12.75">
      <c r="A22" s="30">
        <v>1</v>
      </c>
      <c r="B22" s="30">
        <v>87</v>
      </c>
      <c r="C22" s="30" t="s">
        <v>55</v>
      </c>
      <c r="D22" s="8">
        <v>0.00039097222222222224</v>
      </c>
      <c r="E22" s="8">
        <v>0.000381712962962963</v>
      </c>
      <c r="F22" s="8">
        <v>0.00038217592592592594</v>
      </c>
      <c r="G22" s="8">
        <v>0.0007638888888888889</v>
      </c>
      <c r="H22" s="30">
        <v>0</v>
      </c>
      <c r="I22">
        <f>IF(ISERROR(VLOOKUP($A22,Points!$A$2:$B$75,2,FALSE)),0,VLOOKUP($A22,Points!$A$2:$B$75,2,FALSE))</f>
        <v>100</v>
      </c>
    </row>
    <row r="23" spans="1:9" ht="12.75">
      <c r="A23" s="30">
        <v>2</v>
      </c>
      <c r="B23" s="30">
        <v>65</v>
      </c>
      <c r="C23" s="30" t="s">
        <v>54</v>
      </c>
      <c r="D23" s="8">
        <v>0.00038842592592592596</v>
      </c>
      <c r="E23" s="8">
        <v>0.00038460648148148143</v>
      </c>
      <c r="F23" s="8">
        <v>0.0003928240740740741</v>
      </c>
      <c r="G23" s="8">
        <v>0.0007730324074074073</v>
      </c>
      <c r="H23" s="30">
        <v>9.93</v>
      </c>
      <c r="I23">
        <f>IF(ISERROR(VLOOKUP($A23,Points!$A$2:$B$75,2,FALSE)),0,VLOOKUP($A23,Points!$A$2:$B$75,2,FALSE))</f>
        <v>80</v>
      </c>
    </row>
    <row r="24" spans="1:9" ht="12.75">
      <c r="A24" s="30">
        <v>3</v>
      </c>
      <c r="B24" s="30">
        <v>102</v>
      </c>
      <c r="C24" s="30" t="s">
        <v>67</v>
      </c>
      <c r="D24" s="8">
        <v>0.00038564814814814815</v>
      </c>
      <c r="E24" s="8">
        <v>0.0003913194444444444</v>
      </c>
      <c r="F24" s="8">
        <v>0.00039444444444444444</v>
      </c>
      <c r="G24" s="8">
        <v>0.0007769675925925926</v>
      </c>
      <c r="H24" s="30">
        <v>14.21</v>
      </c>
      <c r="I24">
        <f>IF(ISERROR(VLOOKUP($A24,Points!$A$2:$B$75,2,FALSE)),0,VLOOKUP($A24,Points!$A$2:$B$75,2,FALSE))</f>
        <v>60</v>
      </c>
    </row>
    <row r="25" spans="1:9" ht="12.75">
      <c r="A25" s="30">
        <v>4</v>
      </c>
      <c r="B25" s="30">
        <v>77</v>
      </c>
      <c r="C25" s="30" t="s">
        <v>2</v>
      </c>
      <c r="D25" s="8" t="s">
        <v>128</v>
      </c>
      <c r="E25" s="8">
        <v>0.0003921296296296297</v>
      </c>
      <c r="F25" s="8">
        <v>0.00038715277777777777</v>
      </c>
      <c r="G25" s="8">
        <v>0.0007792824074074075</v>
      </c>
      <c r="H25" s="30">
        <v>16.73</v>
      </c>
      <c r="I25">
        <f>IF(ISERROR(VLOOKUP($A25,Points!$A$2:$B$75,2,FALSE)),0,VLOOKUP($A25,Points!$A$2:$B$75,2,FALSE))</f>
        <v>50</v>
      </c>
    </row>
    <row r="26" spans="1:9" ht="12.75">
      <c r="A26" s="30">
        <v>5</v>
      </c>
      <c r="B26" s="30">
        <v>82</v>
      </c>
      <c r="C26" s="30" t="s">
        <v>6</v>
      </c>
      <c r="D26" s="8">
        <v>0.00040034722222222224</v>
      </c>
      <c r="E26" s="8">
        <v>0.0004017361111111111</v>
      </c>
      <c r="F26" s="8">
        <v>0.00040671296296296294</v>
      </c>
      <c r="G26" s="8">
        <v>0.0008020833333333334</v>
      </c>
      <c r="H26" s="30">
        <v>41.5</v>
      </c>
      <c r="I26">
        <f>IF(ISERROR(VLOOKUP($A26,Points!$A$2:$B$75,2,FALSE)),0,VLOOKUP($A26,Points!$A$2:$B$75,2,FALSE))</f>
        <v>45</v>
      </c>
    </row>
    <row r="27" spans="1:9" ht="12.75">
      <c r="A27" s="30">
        <v>6</v>
      </c>
      <c r="B27" s="30">
        <v>75</v>
      </c>
      <c r="C27" s="30" t="s">
        <v>4</v>
      </c>
      <c r="D27" s="8" t="s">
        <v>128</v>
      </c>
      <c r="E27" s="8">
        <v>0.0004040509259259259</v>
      </c>
      <c r="F27" s="8">
        <v>0.0004054398148148148</v>
      </c>
      <c r="G27" s="8">
        <v>0.0008094907407407407</v>
      </c>
      <c r="H27" s="30">
        <v>49.55</v>
      </c>
      <c r="I27">
        <f>IF(ISERROR(VLOOKUP($A27,Points!$A$2:$B$75,2,FALSE)),0,VLOOKUP($A27,Points!$A$2:$B$75,2,FALSE))</f>
        <v>40</v>
      </c>
    </row>
    <row r="28" spans="1:9" ht="12.75">
      <c r="A28" s="30">
        <v>7</v>
      </c>
      <c r="B28" s="30">
        <v>95</v>
      </c>
      <c r="C28" s="30" t="s">
        <v>11</v>
      </c>
      <c r="D28" s="8">
        <v>0.00041909722222222223</v>
      </c>
      <c r="E28" s="8">
        <v>0.00041840277777777774</v>
      </c>
      <c r="F28" s="8">
        <v>0.0004054398148148148</v>
      </c>
      <c r="G28" s="8">
        <v>0.0008238425925925926</v>
      </c>
      <c r="H28" s="30">
        <v>65.14</v>
      </c>
      <c r="I28">
        <f>IF(ISERROR(VLOOKUP($A28,Points!$A$2:$B$75,2,FALSE)),0,VLOOKUP($A28,Points!$A$2:$B$75,2,FALSE))</f>
        <v>36</v>
      </c>
    </row>
    <row r="29" spans="1:9" ht="12.75">
      <c r="A29" s="30">
        <v>8</v>
      </c>
      <c r="B29" s="30">
        <v>72</v>
      </c>
      <c r="C29" s="30" t="s">
        <v>8</v>
      </c>
      <c r="D29" s="8">
        <v>0.0004163194444444445</v>
      </c>
      <c r="E29" s="8">
        <v>0.0004144675925925926</v>
      </c>
      <c r="F29" s="8">
        <v>0.0004178240740740741</v>
      </c>
      <c r="G29" s="8">
        <v>0.000830787037037037</v>
      </c>
      <c r="H29" s="30">
        <v>72.69</v>
      </c>
      <c r="I29">
        <f>IF(ISERROR(VLOOKUP($A29,Points!$A$2:$B$75,2,FALSE)),0,VLOOKUP($A29,Points!$A$2:$B$75,2,FALSE))</f>
        <v>32</v>
      </c>
    </row>
    <row r="30" spans="1:9" ht="12.75">
      <c r="A30" s="30">
        <v>9</v>
      </c>
      <c r="B30" s="30">
        <v>99</v>
      </c>
      <c r="C30" s="30" t="s">
        <v>66</v>
      </c>
      <c r="D30" s="8">
        <v>0.0004149305555555556</v>
      </c>
      <c r="E30" s="8">
        <v>0.000421875</v>
      </c>
      <c r="F30" s="8">
        <v>0.00041712962962962965</v>
      </c>
      <c r="G30" s="8">
        <v>0.0008320601851851851</v>
      </c>
      <c r="H30" s="30">
        <v>74.07</v>
      </c>
      <c r="I30">
        <f>IF(ISERROR(VLOOKUP($A30,Points!$A$2:$B$75,2,FALSE)),0,VLOOKUP($A30,Points!$A$2:$B$75,2,FALSE))</f>
        <v>29</v>
      </c>
    </row>
    <row r="31" spans="1:9" ht="12.75">
      <c r="A31" s="30">
        <v>10</v>
      </c>
      <c r="B31" s="30">
        <v>84</v>
      </c>
      <c r="C31" s="30" t="s">
        <v>80</v>
      </c>
      <c r="D31" s="8">
        <v>0.0004224537037037037</v>
      </c>
      <c r="E31" s="8">
        <v>0.00041770833333333335</v>
      </c>
      <c r="F31" s="8">
        <v>0.000421412037037037</v>
      </c>
      <c r="G31" s="8">
        <v>0.0008391203703703703</v>
      </c>
      <c r="H31" s="30">
        <v>81.74</v>
      </c>
      <c r="I31">
        <f>IF(ISERROR(VLOOKUP($A31,Points!$A$2:$B$75,2,FALSE)),0,VLOOKUP($A31,Points!$A$2:$B$75,2,FALSE))</f>
        <v>26</v>
      </c>
    </row>
    <row r="32" spans="1:9" ht="12.75">
      <c r="A32" s="30">
        <v>11</v>
      </c>
      <c r="B32" s="30">
        <v>36</v>
      </c>
      <c r="C32" s="30" t="s">
        <v>40</v>
      </c>
      <c r="D32" s="8" t="s">
        <v>128</v>
      </c>
      <c r="E32" s="8">
        <v>0.0004347222222222222</v>
      </c>
      <c r="F32" s="8">
        <v>0.00042719907407407404</v>
      </c>
      <c r="G32" s="8">
        <v>0.0008619212962962964</v>
      </c>
      <c r="H32" s="30">
        <v>106.52</v>
      </c>
      <c r="I32">
        <f>IF(ISERROR(VLOOKUP($A32,Points!$A$2:$B$75,2,FALSE)),0,VLOOKUP($A32,Points!$A$2:$B$75,2,FALSE))</f>
        <v>24</v>
      </c>
    </row>
    <row r="33" spans="1:9" ht="12.75">
      <c r="A33" s="30">
        <v>12</v>
      </c>
      <c r="B33" s="30">
        <v>68</v>
      </c>
      <c r="C33" s="30" t="s">
        <v>56</v>
      </c>
      <c r="D33" s="8">
        <v>0.000434837962962963</v>
      </c>
      <c r="E33" s="8">
        <v>0.00045000000000000004</v>
      </c>
      <c r="F33" s="8">
        <v>0.00044386574074074077</v>
      </c>
      <c r="G33" s="8">
        <v>0.0008787037037037037</v>
      </c>
      <c r="H33" s="30">
        <v>124.75</v>
      </c>
      <c r="I33">
        <f>IF(ISERROR(VLOOKUP($A33,Points!$A$2:$B$75,2,FALSE)),0,VLOOKUP($A33,Points!$A$2:$B$75,2,FALSE))</f>
        <v>22</v>
      </c>
    </row>
    <row r="34" spans="1:9" ht="12.75">
      <c r="A34" s="30">
        <v>13</v>
      </c>
      <c r="B34" s="30">
        <v>59</v>
      </c>
      <c r="C34" s="30" t="s">
        <v>13</v>
      </c>
      <c r="D34" s="8">
        <v>0.00044201388888888887</v>
      </c>
      <c r="E34" s="8">
        <v>0.00044201388888888887</v>
      </c>
      <c r="F34" s="8">
        <v>0.0004398148148148148</v>
      </c>
      <c r="G34" s="8">
        <v>0.0008818287037037037</v>
      </c>
      <c r="H34" s="30">
        <v>128.15</v>
      </c>
      <c r="I34">
        <f>IF(ISERROR(VLOOKUP($A34,Points!$A$2:$B$75,2,FALSE)),0,VLOOKUP($A34,Points!$A$2:$B$75,2,FALSE))</f>
        <v>20</v>
      </c>
    </row>
    <row r="35" spans="1:9" ht="12.75">
      <c r="A35" s="30">
        <v>14</v>
      </c>
      <c r="B35" s="30">
        <v>64</v>
      </c>
      <c r="C35" s="30" t="s">
        <v>129</v>
      </c>
      <c r="D35" s="8">
        <v>0.00044386574074074077</v>
      </c>
      <c r="E35" s="8">
        <v>0.0004423611111111111</v>
      </c>
      <c r="F35" s="8">
        <v>0.00045208333333333336</v>
      </c>
      <c r="G35" s="8">
        <v>0.0008862268518518519</v>
      </c>
      <c r="H35" s="30">
        <v>132.93</v>
      </c>
      <c r="I35">
        <f>IF(ISERROR(VLOOKUP($A35,Points!$A$2:$B$75,2,FALSE)),0,VLOOKUP($A35,Points!$A$2:$B$75,2,FALSE))</f>
        <v>18</v>
      </c>
    </row>
    <row r="36" spans="1:9" ht="12.75">
      <c r="A36" s="30">
        <v>15</v>
      </c>
      <c r="B36" s="30">
        <v>33</v>
      </c>
      <c r="C36" s="30" t="s">
        <v>43</v>
      </c>
      <c r="D36" s="8">
        <v>0.00044652777777777784</v>
      </c>
      <c r="E36" s="8" t="s">
        <v>21</v>
      </c>
      <c r="F36" s="8">
        <v>0.000468287037037037</v>
      </c>
      <c r="G36" s="8">
        <v>0.0009148148148148148</v>
      </c>
      <c r="H36" s="30">
        <v>163.99</v>
      </c>
      <c r="I36">
        <f>IF(ISERROR(VLOOKUP($A36,Points!$A$2:$B$75,2,FALSE)),0,VLOOKUP($A36,Points!$A$2:$B$75,2,FALSE))</f>
        <v>16</v>
      </c>
    </row>
    <row r="37" spans="1:9" ht="12.75">
      <c r="A37" s="30">
        <v>16</v>
      </c>
      <c r="B37" s="30">
        <v>25</v>
      </c>
      <c r="C37" s="30" t="s">
        <v>5</v>
      </c>
      <c r="D37" s="8">
        <v>0.0004618055555555555</v>
      </c>
      <c r="E37" s="8">
        <v>0.0004635416666666666</v>
      </c>
      <c r="F37" s="8">
        <v>0.00048414351851851846</v>
      </c>
      <c r="G37" s="8">
        <v>0.0009253472222222223</v>
      </c>
      <c r="H37" s="30">
        <v>175.43</v>
      </c>
      <c r="I37">
        <f>IF(ISERROR(VLOOKUP($A37,Points!$A$2:$B$75,2,FALSE)),0,VLOOKUP($A37,Points!$A$2:$B$75,2,FALSE))</f>
        <v>15</v>
      </c>
    </row>
    <row r="38" spans="1:9" ht="12.75">
      <c r="A38" s="30">
        <v>17</v>
      </c>
      <c r="B38" s="30">
        <v>49</v>
      </c>
      <c r="C38" s="30" t="s">
        <v>15</v>
      </c>
      <c r="D38" s="8">
        <v>0.00045532407407407414</v>
      </c>
      <c r="E38" s="8" t="s">
        <v>128</v>
      </c>
      <c r="F38" s="8">
        <v>0.0004743055555555555</v>
      </c>
      <c r="G38" s="8">
        <v>0.0009296296296296296</v>
      </c>
      <c r="H38" s="30">
        <v>180.08</v>
      </c>
      <c r="I38">
        <f>IF(ISERROR(VLOOKUP($A38,Points!$A$2:$B$75,2,FALSE)),0,VLOOKUP($A38,Points!$A$2:$B$75,2,FALSE))</f>
        <v>14</v>
      </c>
    </row>
    <row r="39" spans="1:9" ht="12.75">
      <c r="A39" s="30">
        <v>18</v>
      </c>
      <c r="B39" s="30">
        <v>86</v>
      </c>
      <c r="C39" s="30" t="s">
        <v>57</v>
      </c>
      <c r="D39" s="8">
        <v>0.000487962962962963</v>
      </c>
      <c r="E39" s="8">
        <v>0.000472800925925926</v>
      </c>
      <c r="F39" s="8">
        <v>0.00046562499999999995</v>
      </c>
      <c r="G39" s="8">
        <v>0.0009384259259259259</v>
      </c>
      <c r="H39" s="30">
        <v>189.64</v>
      </c>
      <c r="I39">
        <f>IF(ISERROR(VLOOKUP($A39,Points!$A$2:$B$75,2,FALSE)),0,VLOOKUP($A39,Points!$A$2:$B$75,2,FALSE))</f>
        <v>13</v>
      </c>
    </row>
    <row r="40" spans="1:9" ht="12.75">
      <c r="A40" s="30">
        <v>19</v>
      </c>
      <c r="B40" s="30">
        <v>37</v>
      </c>
      <c r="C40" s="30" t="s">
        <v>45</v>
      </c>
      <c r="D40" s="8">
        <v>0.0004782407407407407</v>
      </c>
      <c r="E40" s="8">
        <v>0.0004652777777777778</v>
      </c>
      <c r="F40" s="8">
        <v>0.0004925925925925926</v>
      </c>
      <c r="G40" s="8">
        <v>0.0009435185185185186</v>
      </c>
      <c r="H40" s="30">
        <v>195.18</v>
      </c>
      <c r="I40">
        <f>IF(ISERROR(VLOOKUP($A40,Points!$A$2:$B$75,2,FALSE)),0,VLOOKUP($A40,Points!$A$2:$B$75,2,FALSE))</f>
        <v>12</v>
      </c>
    </row>
    <row r="41" spans="1:9" ht="12.75">
      <c r="A41" s="30">
        <v>20</v>
      </c>
      <c r="B41" s="30">
        <v>78</v>
      </c>
      <c r="C41" s="30" t="s">
        <v>74</v>
      </c>
      <c r="D41" s="8" t="s">
        <v>128</v>
      </c>
      <c r="E41" s="8">
        <v>0.0004726851851851852</v>
      </c>
      <c r="F41" s="8">
        <v>0.0004732638888888889</v>
      </c>
      <c r="G41" s="8">
        <v>0.0009459490740740742</v>
      </c>
      <c r="H41" s="30">
        <v>197.82</v>
      </c>
      <c r="I41">
        <f>IF(ISERROR(VLOOKUP($A41,Points!$A$2:$B$75,2,FALSE)),0,VLOOKUP($A41,Points!$A$2:$B$75,2,FALSE))</f>
        <v>11</v>
      </c>
    </row>
    <row r="42" spans="1:9" ht="12.75">
      <c r="A42" s="30">
        <v>21</v>
      </c>
      <c r="B42" s="30">
        <v>21</v>
      </c>
      <c r="C42" s="30" t="s">
        <v>46</v>
      </c>
      <c r="D42" s="8">
        <v>0.00047777777777777787</v>
      </c>
      <c r="E42" s="8">
        <v>0.0004752314814814815</v>
      </c>
      <c r="F42" s="8">
        <v>0.00047916666666666664</v>
      </c>
      <c r="G42" s="8">
        <v>0.0009530092592592593</v>
      </c>
      <c r="H42" s="30">
        <v>205.49</v>
      </c>
      <c r="I42">
        <f>IF(ISERROR(VLOOKUP($A42,Points!$A$2:$B$75,2,FALSE)),0,VLOOKUP($A42,Points!$A$2:$B$75,2,FALSE))</f>
        <v>10</v>
      </c>
    </row>
    <row r="43" spans="1:9" ht="12.75">
      <c r="A43" s="30">
        <v>22</v>
      </c>
      <c r="B43" s="30">
        <v>58</v>
      </c>
      <c r="C43" s="30" t="s">
        <v>118</v>
      </c>
      <c r="D43" s="8">
        <v>0.0005157407407407408</v>
      </c>
      <c r="E43" s="8">
        <v>0.0005230324074074074</v>
      </c>
      <c r="F43" s="8">
        <v>0.0005318287037037037</v>
      </c>
      <c r="G43" s="8">
        <v>0.0010387731481481483</v>
      </c>
      <c r="H43" s="30">
        <v>298.67</v>
      </c>
      <c r="I43">
        <f>IF(ISERROR(VLOOKUP($A43,Points!$A$2:$B$75,2,FALSE)),0,VLOOKUP($A43,Points!$A$2:$B$75,2,FALSE))</f>
        <v>9</v>
      </c>
    </row>
    <row r="44" spans="1:9" ht="12.75">
      <c r="A44" s="30">
        <v>23</v>
      </c>
      <c r="B44" s="30">
        <v>81</v>
      </c>
      <c r="C44" s="30" t="s">
        <v>52</v>
      </c>
      <c r="D44" s="8" t="s">
        <v>21</v>
      </c>
      <c r="E44" s="8" t="s">
        <v>21</v>
      </c>
      <c r="F44" s="8">
        <v>0.0004440972222222222</v>
      </c>
      <c r="G44" s="8" t="s">
        <v>130</v>
      </c>
      <c r="I44">
        <f>IF(ISERROR(VLOOKUP($A44,Points!$A$2:$B$75,2,FALSE)),0,VLOOKUP($A44,Points!$A$2:$B$75,2,FALSE))</f>
        <v>8</v>
      </c>
    </row>
    <row r="45" spans="1:9" ht="12.75">
      <c r="A45" s="30">
        <v>24</v>
      </c>
      <c r="B45" s="30">
        <v>67</v>
      </c>
      <c r="C45" s="30" t="s">
        <v>47</v>
      </c>
      <c r="D45" s="8">
        <v>0.00041724537037037034</v>
      </c>
      <c r="E45" s="8" t="s">
        <v>21</v>
      </c>
      <c r="F45" s="8" t="s">
        <v>22</v>
      </c>
      <c r="G45" s="8" t="s">
        <v>87</v>
      </c>
      <c r="I45">
        <f>IF(ISERROR(VLOOKUP($A45,Points!$A$2:$B$75,2,FALSE)),0,VLOOKUP($A45,Points!$A$2:$B$75,2,FALSE))</f>
        <v>7</v>
      </c>
    </row>
    <row r="46" ht="12.75">
      <c r="I46">
        <f>IF(ISERROR(VLOOKUP($A46,Points!$A$2:$B$75,2,FALSE)),0,VLOOKUP($A46,Points!$A$2:$B$75,2,FALSE))</f>
        <v>0</v>
      </c>
    </row>
    <row r="47" spans="4:9" ht="12.75">
      <c r="D47" s="8"/>
      <c r="E47" s="8"/>
      <c r="F47" s="8"/>
      <c r="G47" s="8"/>
      <c r="I47">
        <f>IF(ISERROR(VLOOKUP($A47,Points!$A$2:$B$75,2,FALSE)),0,VLOOKUP($A47,Points!$A$2:$B$75,2,FALSE))</f>
        <v>0</v>
      </c>
    </row>
    <row r="48" spans="4:9" ht="12.75">
      <c r="D48" s="8"/>
      <c r="E48" s="8"/>
      <c r="F48" s="8"/>
      <c r="G48" s="8"/>
      <c r="I48">
        <f>IF(ISERROR(VLOOKUP($A48,Points!$A$2:$B$75,2,FALSE)),0,VLOOKUP($A48,Points!$A$2:$B$75,2,FALSE))</f>
        <v>0</v>
      </c>
    </row>
    <row r="49" spans="4:9" ht="12.75">
      <c r="D49" s="8"/>
      <c r="E49" s="8"/>
      <c r="F49" s="8"/>
      <c r="G49" s="8"/>
      <c r="I49">
        <f>IF(ISERROR(VLOOKUP($A49,Points!$A$2:$B$75,2,FALSE)),0,VLOOKUP($A49,Points!$A$2:$B$75,2,FALSE))</f>
        <v>0</v>
      </c>
    </row>
    <row r="50" spans="4:9" ht="12.75">
      <c r="D50" s="8"/>
      <c r="E50" s="8"/>
      <c r="F50" s="8"/>
      <c r="G50" s="8"/>
      <c r="I50">
        <f>IF(ISERROR(VLOOKUP($A50,Points!$A$2:$B$75,2,FALSE)),0,VLOOKUP($A50,Points!$A$2:$B$75,2,FALSE))</f>
        <v>0</v>
      </c>
    </row>
    <row r="51" spans="1:9" ht="12.75">
      <c r="A51" s="30" t="s">
        <v>35</v>
      </c>
      <c r="D51" s="8"/>
      <c r="E51" s="8"/>
      <c r="F51" s="8"/>
      <c r="G51" s="8"/>
      <c r="I51">
        <f>IF(ISERROR(VLOOKUP($A51,Points!$A$2:$B$75,2,FALSE)),0,VLOOKUP($A51,Points!$A$2:$B$75,2,FALSE))</f>
        <v>0</v>
      </c>
    </row>
    <row r="52" spans="1:9" ht="12.75">
      <c r="A52" s="30" t="s">
        <v>38</v>
      </c>
      <c r="D52" s="8"/>
      <c r="E52" s="8"/>
      <c r="F52" s="8"/>
      <c r="G52" s="8"/>
      <c r="I52">
        <f>IF(ISERROR(VLOOKUP($A52,Points!$A$2:$B$75,2,FALSE)),0,VLOOKUP($A52,Points!$A$2:$B$75,2,FALSE))</f>
        <v>0</v>
      </c>
    </row>
    <row r="53" spans="1:9" ht="12.75">
      <c r="A53" s="30" t="s">
        <v>39</v>
      </c>
      <c r="D53" s="8"/>
      <c r="E53" s="8"/>
      <c r="F53" s="8"/>
      <c r="G53" s="8"/>
      <c r="I53">
        <f>IF(ISERROR(VLOOKUP($A53,Points!$A$2:$B$75,2,FALSE)),0,VLOOKUP($A53,Points!$A$2:$B$75,2,FALSE))</f>
        <v>0</v>
      </c>
    </row>
    <row r="54" spans="4:9" ht="12.75">
      <c r="D54" s="8"/>
      <c r="E54" s="8"/>
      <c r="F54" s="8"/>
      <c r="G54" s="8"/>
      <c r="I54">
        <f>IF(ISERROR(VLOOKUP($A54,Points!$A$2:$B$75,2,FALSE)),0,VLOOKUP($A54,Points!$A$2:$B$75,2,FALSE))</f>
        <v>0</v>
      </c>
    </row>
    <row r="55" spans="4:9" ht="12.75">
      <c r="D55" s="8"/>
      <c r="E55" s="8"/>
      <c r="F55" s="8"/>
      <c r="G55" s="8"/>
      <c r="I55">
        <f>IF(ISERROR(VLOOKUP($A55,Points!$A$2:$B$75,2,FALSE)),0,VLOOKUP($A55,Points!$A$2:$B$75,2,FALSE))</f>
        <v>0</v>
      </c>
    </row>
    <row r="56" spans="4:9" ht="12.75">
      <c r="D56" s="8"/>
      <c r="E56" s="8"/>
      <c r="F56" s="8"/>
      <c r="G56" s="8"/>
      <c r="I56">
        <f>IF(ISERROR(VLOOKUP($A56,Points!$A$2:$B$75,2,FALSE)),0,VLOOKUP($A56,Points!$A$2:$B$75,2,FALSE))</f>
        <v>0</v>
      </c>
    </row>
    <row r="57" spans="4:9" ht="12.75">
      <c r="D57" s="8"/>
      <c r="E57" s="8"/>
      <c r="F57" s="8"/>
      <c r="G57" s="8"/>
      <c r="I57">
        <f>IF(ISERROR(VLOOKUP($A57,Points!$A$2:$B$75,2,FALSE)),0,VLOOKUP($A57,Points!$A$2:$B$75,2,FALSE))</f>
        <v>0</v>
      </c>
    </row>
    <row r="58" spans="4:9" ht="12.75">
      <c r="D58" s="8"/>
      <c r="E58" s="8"/>
      <c r="F58" s="8"/>
      <c r="G58" s="8"/>
      <c r="I58">
        <f>IF(ISERROR(VLOOKUP($A58,Points!$A$2:$B$75,2,FALSE)),0,VLOOKUP($A58,Points!$A$2:$B$75,2,FALSE))</f>
        <v>0</v>
      </c>
    </row>
    <row r="59" spans="4:9" ht="12.75">
      <c r="D59" s="8"/>
      <c r="E59" s="8"/>
      <c r="F59" s="8"/>
      <c r="G59" s="8"/>
      <c r="I59">
        <f>IF(ISERROR(VLOOKUP($A59,Points!$A$2:$B$75,2,FALSE)),0,VLOOKUP($A59,Points!$A$2:$B$75,2,FALSE))</f>
        <v>0</v>
      </c>
    </row>
    <row r="60" spans="4:9" ht="12.75">
      <c r="D60" s="8"/>
      <c r="E60" s="8"/>
      <c r="F60" s="8"/>
      <c r="G60" s="8"/>
      <c r="I60">
        <f>IF(ISERROR(VLOOKUP($A60,Points!$A$2:$B$75,2,FALSE)),0,VLOOKUP($A60,Points!$A$2:$B$75,2,FALSE))</f>
        <v>0</v>
      </c>
    </row>
    <row r="61" spans="4:9" ht="12.75">
      <c r="D61" s="8"/>
      <c r="E61" s="8"/>
      <c r="F61" s="8"/>
      <c r="G61" s="8"/>
      <c r="I61">
        <f>IF(ISERROR(VLOOKUP($A61,Points!$A$2:$B$75,2,FALSE)),0,VLOOKUP($A61,Points!$A$2:$B$75,2,FALSE))</f>
        <v>0</v>
      </c>
    </row>
    <row r="62" spans="4:9" ht="12.75">
      <c r="D62" s="8"/>
      <c r="E62" s="8"/>
      <c r="F62" s="8"/>
      <c r="G62" s="8"/>
      <c r="I62">
        <f>IF(ISERROR(VLOOKUP($A62,Points!$A$2:$B$75,2,FALSE)),0,VLOOKUP($A62,Points!$A$2:$B$75,2,FALSE))</f>
        <v>0</v>
      </c>
    </row>
    <row r="63" spans="4:9" ht="12.75">
      <c r="D63" s="8"/>
      <c r="E63" s="8"/>
      <c r="F63" s="8"/>
      <c r="G63" s="8"/>
      <c r="I63">
        <f>IF(ISERROR(VLOOKUP($A63,Points!$A$2:$B$75,2,FALSE)),0,VLOOKUP($A63,Points!$A$2:$B$75,2,FALSE))</f>
        <v>0</v>
      </c>
    </row>
    <row r="64" spans="4:7" ht="12.75">
      <c r="D64" s="8"/>
      <c r="E64" s="8"/>
      <c r="F64" s="8"/>
      <c r="G64" s="8"/>
    </row>
    <row r="65" spans="4:7" ht="12.75">
      <c r="D65" s="8"/>
      <c r="E65" s="8"/>
      <c r="F65" s="8"/>
      <c r="G65" s="8"/>
    </row>
    <row r="66" spans="4:7" ht="12.75">
      <c r="D66" s="8"/>
      <c r="E66" s="8"/>
      <c r="F66" s="8"/>
      <c r="G66" s="8"/>
    </row>
    <row r="67" spans="4:7" ht="12.75">
      <c r="D67" s="8"/>
      <c r="E67" s="8"/>
      <c r="G67" s="8"/>
    </row>
    <row r="68" spans="4:7" ht="12.75">
      <c r="D68" s="8"/>
      <c r="E68" s="8"/>
      <c r="F68" s="8"/>
      <c r="G68" s="8"/>
    </row>
    <row r="69" spans="4:7" ht="12.75">
      <c r="D69" s="8"/>
      <c r="E69" s="8"/>
      <c r="G69" s="8"/>
    </row>
    <row r="70" spans="4:7" ht="12.75">
      <c r="D70" s="8"/>
      <c r="E70" s="8"/>
      <c r="F70" s="8"/>
      <c r="G70" s="8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2:I7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2" width="8.57421875" style="30" customWidth="1"/>
    <col min="3" max="3" width="22.57421875" style="30" customWidth="1"/>
    <col min="4" max="8" width="9.140625" style="30" customWidth="1"/>
    <col min="9" max="9" width="8.8515625" style="0" customWidth="1"/>
    <col min="10" max="16384" width="9.140625" style="30" customWidth="1"/>
  </cols>
  <sheetData>
    <row r="2" ht="12.75">
      <c r="C2" s="42" t="s">
        <v>131</v>
      </c>
    </row>
    <row r="7" spans="4:7" ht="12.75">
      <c r="D7" s="8"/>
      <c r="E7" s="8"/>
      <c r="F7" s="8"/>
      <c r="G7" s="8"/>
    </row>
    <row r="8" spans="4:9" ht="12.75">
      <c r="D8" s="8"/>
      <c r="E8" s="8"/>
      <c r="F8" s="8"/>
      <c r="G8" s="8"/>
      <c r="I8" s="38" t="s">
        <v>1</v>
      </c>
    </row>
    <row r="9" spans="4:9" ht="12.75">
      <c r="D9" s="8"/>
      <c r="E9" s="8"/>
      <c r="F9" s="8"/>
      <c r="G9" s="8"/>
      <c r="I9">
        <f>IF(ISERROR(VLOOKUP($A9,Points!$A$2:$B$75,2,FALSE)),0,VLOOKUP($A9,Points!$A$2:$B$75,2,FALSE))</f>
        <v>0</v>
      </c>
    </row>
    <row r="10" spans="4:9" ht="12.75">
      <c r="D10" s="8"/>
      <c r="E10" s="8"/>
      <c r="F10" s="8"/>
      <c r="G10" s="8"/>
      <c r="I10">
        <f>IF(ISERROR(VLOOKUP($A10,Points!$A$2:$B$75,2,FALSE)),0,VLOOKUP($A10,Points!$A$2:$B$75,2,FALSE))</f>
        <v>0</v>
      </c>
    </row>
    <row r="11" spans="4:9" ht="12.75">
      <c r="D11" s="8"/>
      <c r="E11" s="8"/>
      <c r="F11" s="8"/>
      <c r="G11" s="8"/>
      <c r="I11">
        <f>IF(ISERROR(VLOOKUP($A11,Points!$A$2:$B$75,2,FALSE)),0,VLOOKUP($A11,Points!$A$2:$B$75,2,FALSE))</f>
        <v>0</v>
      </c>
    </row>
    <row r="12" spans="4:9" ht="12.75">
      <c r="D12" s="8"/>
      <c r="E12" s="8"/>
      <c r="F12" s="8"/>
      <c r="G12" s="8"/>
      <c r="I12">
        <f>IF(ISERROR(VLOOKUP($A12,Points!$A$2:$B$75,2,FALSE)),0,VLOOKUP($A12,Points!$A$2:$B$75,2,FALSE))</f>
        <v>0</v>
      </c>
    </row>
    <row r="13" spans="4:9" ht="12.75">
      <c r="D13" s="8"/>
      <c r="E13" s="8"/>
      <c r="F13" s="8"/>
      <c r="G13" s="8"/>
      <c r="I13">
        <f>IF(ISERROR(VLOOKUP($A13,Points!$A$2:$B$75,2,FALSE)),0,VLOOKUP($A13,Points!$A$2:$B$75,2,FALSE))</f>
        <v>0</v>
      </c>
    </row>
    <row r="14" spans="4:9" ht="12.75">
      <c r="D14" s="8"/>
      <c r="E14" s="8"/>
      <c r="F14" s="8"/>
      <c r="G14" s="8"/>
      <c r="I14">
        <f>IF(ISERROR(VLOOKUP($A14,Points!$A$2:$B$75,2,FALSE)),0,VLOOKUP($A14,Points!$A$2:$B$75,2,FALSE))</f>
        <v>0</v>
      </c>
    </row>
    <row r="15" spans="4:9" ht="12.75">
      <c r="D15" s="8"/>
      <c r="E15" s="8"/>
      <c r="F15" s="8"/>
      <c r="G15" s="8"/>
      <c r="I15">
        <f>IF(ISERROR(VLOOKUP($A15,Points!$A$2:$B$75,2,FALSE)),0,VLOOKUP($A15,Points!$A$2:$B$75,2,FALSE))</f>
        <v>0</v>
      </c>
    </row>
    <row r="16" spans="4:9" ht="12.75">
      <c r="D16" s="8"/>
      <c r="E16" s="8"/>
      <c r="F16" s="8"/>
      <c r="G16" s="8"/>
      <c r="I16">
        <f>IF(ISERROR(VLOOKUP($A16,Points!$A$2:$B$75,2,FALSE)),0,VLOOKUP($A16,Points!$A$2:$B$75,2,FALSE))</f>
        <v>0</v>
      </c>
    </row>
    <row r="17" spans="4:9" ht="12.75">
      <c r="D17" s="8"/>
      <c r="E17" s="8"/>
      <c r="F17" s="8"/>
      <c r="G17" s="8"/>
      <c r="I17">
        <f>IF(ISERROR(VLOOKUP($A17,Points!$A$2:$B$75,2,FALSE)),0,VLOOKUP($A17,Points!$A$2:$B$75,2,FALSE))</f>
        <v>0</v>
      </c>
    </row>
    <row r="18" spans="4:9" ht="12.75">
      <c r="D18" s="8"/>
      <c r="E18" s="8"/>
      <c r="F18" s="8"/>
      <c r="G18" s="8"/>
      <c r="I18">
        <f>IF(ISERROR(VLOOKUP($A18,Points!$A$2:$B$75,2,FALSE)),0,VLOOKUP($A18,Points!$A$2:$B$75,2,FALSE))</f>
        <v>0</v>
      </c>
    </row>
    <row r="19" spans="4:9" ht="12.75">
      <c r="D19" s="8"/>
      <c r="E19" s="8"/>
      <c r="F19" s="8"/>
      <c r="G19" s="8"/>
      <c r="I19">
        <f>IF(ISERROR(VLOOKUP($A19,Points!$A$2:$B$75,2,FALSE)),0,VLOOKUP($A19,Points!$A$2:$B$75,2,FALSE))</f>
        <v>0</v>
      </c>
    </row>
    <row r="20" spans="4:9" ht="12.75">
      <c r="D20" s="8"/>
      <c r="E20" s="8"/>
      <c r="F20" s="8"/>
      <c r="G20" s="8"/>
      <c r="I20">
        <f>IF(ISERROR(VLOOKUP($A20,Points!$A$2:$B$75,2,FALSE)),0,VLOOKUP($A20,Points!$A$2:$B$75,2,FALSE))</f>
        <v>0</v>
      </c>
    </row>
    <row r="21" spans="4:9" ht="12.75">
      <c r="D21" s="8"/>
      <c r="E21" s="8"/>
      <c r="F21" s="8"/>
      <c r="G21" s="8"/>
      <c r="I21">
        <f>IF(ISERROR(VLOOKUP($A21,Points!$A$2:$B$75,2,FALSE)),0,VLOOKUP($A21,Points!$A$2:$B$75,2,FALSE))</f>
        <v>0</v>
      </c>
    </row>
    <row r="22" spans="4:9" ht="12.75">
      <c r="D22" s="8"/>
      <c r="E22" s="8"/>
      <c r="F22" s="8"/>
      <c r="G22" s="8"/>
      <c r="I22">
        <f>IF(ISERROR(VLOOKUP($A22,Points!$A$2:$B$75,2,FALSE)),0,VLOOKUP($A22,Points!$A$2:$B$75,2,FALSE))</f>
        <v>0</v>
      </c>
    </row>
    <row r="23" spans="4:9" ht="12.75">
      <c r="D23" s="8"/>
      <c r="E23" s="8"/>
      <c r="F23" s="8"/>
      <c r="G23" s="8"/>
      <c r="I23">
        <f>IF(ISERROR(VLOOKUP($A23,Points!$A$2:$B$75,2,FALSE)),0,VLOOKUP($A23,Points!$A$2:$B$75,2,FALSE))</f>
        <v>0</v>
      </c>
    </row>
    <row r="24" spans="4:9" ht="12.75">
      <c r="D24" s="8"/>
      <c r="E24" s="8"/>
      <c r="F24" s="8"/>
      <c r="G24" s="8"/>
      <c r="I24">
        <f>IF(ISERROR(VLOOKUP($A24,Points!$A$2:$B$75,2,FALSE)),0,VLOOKUP($A24,Points!$A$2:$B$75,2,FALSE))</f>
        <v>0</v>
      </c>
    </row>
    <row r="25" spans="4:9" ht="12.75">
      <c r="D25" s="8"/>
      <c r="E25" s="8"/>
      <c r="F25" s="8"/>
      <c r="G25" s="8"/>
      <c r="I25">
        <f>IF(ISERROR(VLOOKUP($A25,Points!$A$2:$B$75,2,FALSE)),0,VLOOKUP($A25,Points!$A$2:$B$75,2,FALSE))</f>
        <v>0</v>
      </c>
    </row>
    <row r="26" spans="4:9" ht="12.75">
      <c r="D26" s="8"/>
      <c r="E26" s="8"/>
      <c r="F26" s="8"/>
      <c r="G26" s="8"/>
      <c r="I26">
        <f>IF(ISERROR(VLOOKUP($A26,Points!$A$2:$B$75,2,FALSE)),0,VLOOKUP($A26,Points!$A$2:$B$75,2,FALSE))</f>
        <v>0</v>
      </c>
    </row>
    <row r="27" spans="4:9" ht="12.75">
      <c r="D27" s="8"/>
      <c r="E27" s="8"/>
      <c r="F27" s="8"/>
      <c r="G27" s="8"/>
      <c r="I27">
        <f>IF(ISERROR(VLOOKUP($A27,Points!$A$2:$B$75,2,FALSE)),0,VLOOKUP($A27,Points!$A$2:$B$75,2,FALSE))</f>
        <v>0</v>
      </c>
    </row>
    <row r="28" spans="4:9" ht="12.75">
      <c r="D28" s="8"/>
      <c r="E28" s="8"/>
      <c r="F28" s="8"/>
      <c r="G28" s="8"/>
      <c r="I28">
        <f>IF(ISERROR(VLOOKUP($A28,Points!$A$2:$B$75,2,FALSE)),0,VLOOKUP($A28,Points!$A$2:$B$75,2,FALSE))</f>
        <v>0</v>
      </c>
    </row>
    <row r="29" spans="4:9" ht="12.75">
      <c r="D29" s="8"/>
      <c r="E29" s="8"/>
      <c r="F29" s="8"/>
      <c r="G29" s="8"/>
      <c r="I29">
        <f>IF(ISERROR(VLOOKUP($A29,Points!$A$2:$B$75,2,FALSE)),0,VLOOKUP($A29,Points!$A$2:$B$75,2,FALSE))</f>
        <v>0</v>
      </c>
    </row>
    <row r="30" spans="4:9" ht="12.75">
      <c r="D30" s="8"/>
      <c r="E30" s="8"/>
      <c r="F30" s="8"/>
      <c r="G30" s="8"/>
      <c r="I30">
        <f>IF(ISERROR(VLOOKUP($A30,Points!$A$2:$B$75,2,FALSE)),0,VLOOKUP($A30,Points!$A$2:$B$75,2,FALSE))</f>
        <v>0</v>
      </c>
    </row>
    <row r="31" spans="4:9" ht="12.75">
      <c r="D31" s="8"/>
      <c r="E31" s="8"/>
      <c r="F31" s="8"/>
      <c r="G31" s="8"/>
      <c r="I31">
        <f>IF(ISERROR(VLOOKUP($A31,Points!$A$2:$B$75,2,FALSE)),0,VLOOKUP($A31,Points!$A$2:$B$75,2,FALSE))</f>
        <v>0</v>
      </c>
    </row>
    <row r="32" spans="4:9" ht="12.75">
      <c r="D32" s="8"/>
      <c r="E32" s="8"/>
      <c r="F32" s="8"/>
      <c r="G32" s="8"/>
      <c r="I32">
        <f>IF(ISERROR(VLOOKUP($A32,Points!$A$2:$B$75,2,FALSE)),0,VLOOKUP($A32,Points!$A$2:$B$75,2,FALSE))</f>
        <v>0</v>
      </c>
    </row>
    <row r="33" spans="4:9" ht="12.75">
      <c r="D33" s="8"/>
      <c r="E33" s="8"/>
      <c r="F33" s="8"/>
      <c r="G33" s="8"/>
      <c r="I33">
        <f>IF(ISERROR(VLOOKUP($A33,Points!$A$2:$B$75,2,FALSE)),0,VLOOKUP($A33,Points!$A$2:$B$75,2,FALSE))</f>
        <v>0</v>
      </c>
    </row>
    <row r="34" spans="4:9" ht="12.75">
      <c r="D34" s="8"/>
      <c r="E34" s="8"/>
      <c r="F34" s="8"/>
      <c r="G34" s="8"/>
      <c r="I34">
        <f>IF(ISERROR(VLOOKUP($A34,Points!$A$2:$B$75,2,FALSE)),0,VLOOKUP($A34,Points!$A$2:$B$75,2,FALSE))</f>
        <v>0</v>
      </c>
    </row>
    <row r="35" spans="4:9" ht="12.75">
      <c r="D35" s="8"/>
      <c r="E35" s="8"/>
      <c r="F35" s="8"/>
      <c r="G35" s="8"/>
      <c r="I35">
        <f>IF(ISERROR(VLOOKUP($A35,Points!$A$2:$B$75,2,FALSE)),0,VLOOKUP($A35,Points!$A$2:$B$75,2,FALSE))</f>
        <v>0</v>
      </c>
    </row>
    <row r="36" spans="4:9" ht="12.75">
      <c r="D36" s="8"/>
      <c r="E36" s="8"/>
      <c r="F36" s="8"/>
      <c r="G36" s="8"/>
      <c r="I36">
        <f>IF(ISERROR(VLOOKUP($A36,Points!$A$2:$B$75,2,FALSE)),0,VLOOKUP($A36,Points!$A$2:$B$75,2,FALSE))</f>
        <v>0</v>
      </c>
    </row>
    <row r="37" spans="4:9" ht="12.75">
      <c r="D37" s="8"/>
      <c r="E37" s="8"/>
      <c r="F37" s="8"/>
      <c r="G37" s="8"/>
      <c r="I37">
        <f>IF(ISERROR(VLOOKUP($A37,Points!$A$2:$B$75,2,FALSE)),0,VLOOKUP($A37,Points!$A$2:$B$75,2,FALSE))</f>
        <v>0</v>
      </c>
    </row>
    <row r="38" spans="4:9" ht="12.75">
      <c r="D38" s="8"/>
      <c r="E38" s="8"/>
      <c r="F38" s="8"/>
      <c r="G38" s="8"/>
      <c r="I38">
        <f>IF(ISERROR(VLOOKUP($A38,Points!$A$2:$B$75,2,FALSE)),0,VLOOKUP($A38,Points!$A$2:$B$75,2,FALSE))</f>
        <v>0</v>
      </c>
    </row>
    <row r="39" spans="4:9" ht="12.75">
      <c r="D39" s="8"/>
      <c r="E39" s="8"/>
      <c r="F39" s="8"/>
      <c r="G39" s="8"/>
      <c r="I39">
        <f>IF(ISERROR(VLOOKUP($A39,Points!$A$2:$B$75,2,FALSE)),0,VLOOKUP($A39,Points!$A$2:$B$75,2,FALSE))</f>
        <v>0</v>
      </c>
    </row>
    <row r="40" spans="4:9" ht="12.75">
      <c r="D40" s="8"/>
      <c r="E40" s="8"/>
      <c r="F40" s="8"/>
      <c r="G40" s="8"/>
      <c r="I40">
        <f>IF(ISERROR(VLOOKUP($A40,Points!$A$2:$B$75,2,FALSE)),0,VLOOKUP($A40,Points!$A$2:$B$75,2,FALSE))</f>
        <v>0</v>
      </c>
    </row>
    <row r="41" spans="4:9" ht="12.75">
      <c r="D41" s="8"/>
      <c r="E41" s="8"/>
      <c r="F41" s="8"/>
      <c r="G41" s="8"/>
      <c r="I41">
        <f>IF(ISERROR(VLOOKUP($A41,Points!$A$2:$B$75,2,FALSE)),0,VLOOKUP($A41,Points!$A$2:$B$75,2,FALSE))</f>
        <v>0</v>
      </c>
    </row>
    <row r="42" spans="4:9" ht="12.75">
      <c r="D42" s="8"/>
      <c r="E42" s="8"/>
      <c r="F42" s="8"/>
      <c r="G42" s="8"/>
      <c r="I42">
        <f>IF(ISERROR(VLOOKUP($A42,Points!$A$2:$B$75,2,FALSE)),0,VLOOKUP($A42,Points!$A$2:$B$75,2,FALSE))</f>
        <v>0</v>
      </c>
    </row>
    <row r="43" spans="4:9" ht="12.75">
      <c r="D43" s="8"/>
      <c r="E43" s="8"/>
      <c r="F43" s="8"/>
      <c r="G43" s="8"/>
      <c r="I43">
        <f>IF(ISERROR(VLOOKUP($A43,Points!$A$2:$B$75,2,FALSE)),0,VLOOKUP($A43,Points!$A$2:$B$75,2,FALSE))</f>
        <v>0</v>
      </c>
    </row>
    <row r="44" spans="4:9" ht="12.75">
      <c r="D44" s="8"/>
      <c r="E44" s="8"/>
      <c r="F44" s="8"/>
      <c r="G44" s="8"/>
      <c r="I44">
        <f>IF(ISERROR(VLOOKUP($A44,Points!$A$2:$B$75,2,FALSE)),0,VLOOKUP($A44,Points!$A$2:$B$75,2,FALSE))</f>
        <v>0</v>
      </c>
    </row>
    <row r="45" spans="4:9" ht="12.75">
      <c r="D45" s="8"/>
      <c r="E45" s="8"/>
      <c r="F45" s="8"/>
      <c r="G45" s="8"/>
      <c r="I45">
        <f>IF(ISERROR(VLOOKUP($A45,Points!$A$2:$B$75,2,FALSE)),0,VLOOKUP($A45,Points!$A$2:$B$75,2,FALSE))</f>
        <v>0</v>
      </c>
    </row>
    <row r="46" spans="4:9" ht="12.75">
      <c r="D46" s="8"/>
      <c r="E46" s="8"/>
      <c r="F46" s="8"/>
      <c r="G46" s="8"/>
      <c r="I46">
        <f>IF(ISERROR(VLOOKUP($A46,Points!$A$2:$B$75,2,FALSE)),0,VLOOKUP($A46,Points!$A$2:$B$75,2,FALSE))</f>
        <v>0</v>
      </c>
    </row>
    <row r="47" spans="4:9" ht="12.75">
      <c r="D47" s="8"/>
      <c r="E47" s="8"/>
      <c r="F47" s="8"/>
      <c r="G47" s="8"/>
      <c r="I47">
        <f>IF(ISERROR(VLOOKUP($A47,Points!$A$2:$B$75,2,FALSE)),0,VLOOKUP($A47,Points!$A$2:$B$75,2,FALSE))</f>
        <v>0</v>
      </c>
    </row>
    <row r="48" spans="4:9" ht="12.75">
      <c r="D48" s="8"/>
      <c r="E48" s="8"/>
      <c r="F48" s="8"/>
      <c r="G48" s="8"/>
      <c r="I48">
        <f>IF(ISERROR(VLOOKUP($A48,Points!$A$2:$B$75,2,FALSE)),0,VLOOKUP($A48,Points!$A$2:$B$75,2,FALSE))</f>
        <v>0</v>
      </c>
    </row>
    <row r="49" spans="4:9" ht="12.75">
      <c r="D49" s="8"/>
      <c r="E49" s="8"/>
      <c r="F49" s="8"/>
      <c r="G49" s="8"/>
      <c r="I49">
        <f>IF(ISERROR(VLOOKUP($A49,Points!$A$2:$B$75,2,FALSE)),0,VLOOKUP($A49,Points!$A$2:$B$75,2,FALSE))</f>
        <v>0</v>
      </c>
    </row>
    <row r="50" spans="4:9" ht="12.75">
      <c r="D50" s="8"/>
      <c r="E50" s="8"/>
      <c r="F50" s="8"/>
      <c r="I50">
        <f>IF(ISERROR(VLOOKUP($A50,Points!$A$2:$B$75,2,FALSE)),0,VLOOKUP($A50,Points!$A$2:$B$75,2,FALSE))</f>
        <v>0</v>
      </c>
    </row>
    <row r="51" spans="4:9" ht="12.75">
      <c r="D51" s="8"/>
      <c r="E51" s="8"/>
      <c r="F51" s="8"/>
      <c r="G51" s="8"/>
      <c r="I51">
        <f>IF(ISERROR(VLOOKUP($A51,Points!$A$2:$B$75,2,FALSE)),0,VLOOKUP($A51,Points!$A$2:$B$75,2,FALSE))</f>
        <v>0</v>
      </c>
    </row>
    <row r="52" spans="4:9" ht="12.75">
      <c r="D52" s="8"/>
      <c r="E52" s="8"/>
      <c r="F52" s="8"/>
      <c r="G52" s="8"/>
      <c r="I52">
        <f>IF(ISERROR(VLOOKUP($A52,Points!$A$2:$B$75,2,FALSE)),0,VLOOKUP($A52,Points!$A$2:$B$75,2,FALSE))</f>
        <v>0</v>
      </c>
    </row>
    <row r="53" spans="4:9" ht="12.75">
      <c r="D53" s="8"/>
      <c r="E53" s="8"/>
      <c r="F53" s="8"/>
      <c r="G53" s="8"/>
      <c r="I53">
        <f>IF(ISERROR(VLOOKUP($A53,Points!$A$2:$B$75,2,FALSE)),0,VLOOKUP($A53,Points!$A$2:$B$75,2,FALSE))</f>
        <v>0</v>
      </c>
    </row>
    <row r="54" spans="4:9" ht="12.75">
      <c r="D54" s="8"/>
      <c r="E54" s="8"/>
      <c r="F54" s="8"/>
      <c r="G54" s="8"/>
      <c r="I54">
        <f>IF(ISERROR(VLOOKUP($A54,Points!$A$2:$B$75,2,FALSE)),0,VLOOKUP($A54,Points!$A$2:$B$75,2,FALSE))</f>
        <v>0</v>
      </c>
    </row>
    <row r="55" spans="4:9" ht="12.75">
      <c r="D55" s="8"/>
      <c r="E55" s="8"/>
      <c r="F55" s="8"/>
      <c r="G55" s="8"/>
      <c r="I55">
        <f>IF(ISERROR(VLOOKUP($A55,Points!$A$2:$B$75,2,FALSE)),0,VLOOKUP($A55,Points!$A$2:$B$75,2,FALSE))</f>
        <v>0</v>
      </c>
    </row>
    <row r="56" spans="4:9" ht="12.75">
      <c r="D56" s="8"/>
      <c r="E56" s="8"/>
      <c r="F56" s="8"/>
      <c r="G56" s="8"/>
      <c r="I56">
        <f>IF(ISERROR(VLOOKUP($A56,Points!$A$2:$B$75,2,FALSE)),0,VLOOKUP($A56,Points!$A$2:$B$75,2,FALSE))</f>
        <v>0</v>
      </c>
    </row>
    <row r="57" spans="4:9" ht="12.75">
      <c r="D57" s="8"/>
      <c r="E57" s="8"/>
      <c r="F57" s="8"/>
      <c r="G57" s="8"/>
      <c r="I57">
        <f>IF(ISERROR(VLOOKUP($A57,Points!$A$2:$B$75,2,FALSE)),0,VLOOKUP($A57,Points!$A$2:$B$75,2,FALSE))</f>
        <v>0</v>
      </c>
    </row>
    <row r="58" spans="4:9" ht="12.75">
      <c r="D58" s="8"/>
      <c r="E58" s="8"/>
      <c r="F58" s="8"/>
      <c r="G58" s="8"/>
      <c r="I58">
        <f>IF(ISERROR(VLOOKUP($A58,Points!$A$2:$B$75,2,FALSE)),0,VLOOKUP($A58,Points!$A$2:$B$75,2,FALSE))</f>
        <v>0</v>
      </c>
    </row>
    <row r="59" spans="4:9" ht="12.75">
      <c r="D59" s="8"/>
      <c r="E59" s="8"/>
      <c r="F59" s="8"/>
      <c r="G59" s="8"/>
      <c r="I59">
        <f>IF(ISERROR(VLOOKUP($A59,Points!$A$2:$B$75,2,FALSE)),0,VLOOKUP($A59,Points!$A$2:$B$75,2,FALSE))</f>
        <v>0</v>
      </c>
    </row>
    <row r="60" spans="4:9" ht="12.75">
      <c r="D60" s="8"/>
      <c r="E60" s="8"/>
      <c r="F60" s="8"/>
      <c r="G60" s="8"/>
      <c r="I60">
        <f>IF(ISERROR(VLOOKUP($A60,Points!$A$2:$B$75,2,FALSE)),0,VLOOKUP($A60,Points!$A$2:$B$75,2,FALSE))</f>
        <v>0</v>
      </c>
    </row>
    <row r="61" spans="4:9" ht="12.75">
      <c r="D61" s="8"/>
      <c r="E61" s="8"/>
      <c r="F61" s="8"/>
      <c r="G61" s="8"/>
      <c r="I61">
        <f>IF(ISERROR(VLOOKUP($A61,Points!$A$2:$B$75,2,FALSE)),0,VLOOKUP($A61,Points!$A$2:$B$75,2,FALSE))</f>
        <v>0</v>
      </c>
    </row>
    <row r="62" spans="4:9" ht="12.75">
      <c r="D62" s="8"/>
      <c r="E62" s="8"/>
      <c r="F62" s="8"/>
      <c r="I62">
        <f>IF(ISERROR(VLOOKUP($A62,Points!$A$2:$B$75,2,FALSE)),0,VLOOKUP($A62,Points!$A$2:$B$75,2,FALSE))</f>
        <v>0</v>
      </c>
    </row>
    <row r="63" spans="4:9" ht="12.75">
      <c r="D63" s="8"/>
      <c r="E63" s="8"/>
      <c r="F63" s="8"/>
      <c r="G63" s="8"/>
      <c r="I63">
        <f>IF(ISERROR(VLOOKUP($A63,Points!$A$2:$B$75,2,FALSE)),0,VLOOKUP($A63,Points!$A$2:$B$75,2,FALSE))</f>
        <v>0</v>
      </c>
    </row>
    <row r="64" spans="4:9" ht="12.75">
      <c r="D64" s="8"/>
      <c r="E64" s="8"/>
      <c r="F64" s="8"/>
      <c r="G64" s="8"/>
      <c r="I64">
        <f>IF(ISERROR(VLOOKUP($A64,Points!$A$2:$B$75,2,FALSE)),0,VLOOKUP($A64,Points!$A$2:$B$75,2,FALSE))</f>
        <v>0</v>
      </c>
    </row>
    <row r="65" spans="4:9" ht="12.75">
      <c r="D65" s="8"/>
      <c r="E65" s="8"/>
      <c r="F65" s="8"/>
      <c r="G65" s="8"/>
      <c r="I65">
        <f>IF(ISERROR(VLOOKUP($A65,Points!$A$2:$B$75,2,FALSE)),0,VLOOKUP($A65,Points!$A$2:$B$75,2,FALSE))</f>
        <v>0</v>
      </c>
    </row>
    <row r="66" spans="4:9" ht="12.75">
      <c r="D66" s="8"/>
      <c r="E66" s="8"/>
      <c r="F66" s="8"/>
      <c r="G66" s="8"/>
      <c r="I66">
        <f>IF(ISERROR(VLOOKUP($A66,Points!$A$2:$B$75,2,FALSE)),0,VLOOKUP($A66,Points!$A$2:$B$75,2,FALSE))</f>
        <v>0</v>
      </c>
    </row>
    <row r="67" spans="4:9" ht="12.75">
      <c r="D67" s="8"/>
      <c r="I67">
        <f>IF(ISERROR(VLOOKUP($A67,Points!$A$2:$B$75,2,FALSE)),0,VLOOKUP($A67,Points!$A$2:$B$75,2,FALSE))</f>
        <v>0</v>
      </c>
    </row>
    <row r="68" spans="4:9" ht="12.75">
      <c r="D68" s="8"/>
      <c r="E68" s="8"/>
      <c r="F68" s="8"/>
      <c r="I68">
        <f>IF(ISERROR(VLOOKUP($A68,Points!$A$2:$B$75,2,FALSE)),0,VLOOKUP($A68,Points!$A$2:$B$75,2,FALSE))</f>
        <v>0</v>
      </c>
    </row>
    <row r="69" spans="4:9" ht="12.75">
      <c r="D69" s="8"/>
      <c r="E69" s="8"/>
      <c r="F69" s="8"/>
      <c r="I69">
        <f>IF(ISERROR(VLOOKUP($A69,Points!$A$2:$B$75,2,FALSE)),0,VLOOKUP($A69,Points!$A$2:$B$75,2,FALSE))</f>
        <v>0</v>
      </c>
    </row>
    <row r="70" spans="4:9" ht="12.75">
      <c r="D70" s="8"/>
      <c r="E70" s="8"/>
      <c r="F70" s="8"/>
      <c r="I70">
        <f>IF(ISERROR(VLOOKUP($A70,Points!$A$2:$B$75,2,FALSE)),0,VLOOKUP($A70,Points!$A$2:$B$75,2,FALSE))</f>
        <v>0</v>
      </c>
    </row>
    <row r="71" spans="4:9" ht="12.75">
      <c r="D71" s="8"/>
      <c r="E71" s="8"/>
      <c r="F71" s="8"/>
      <c r="I71">
        <f>IF(ISERROR(VLOOKUP($A71,Points!$A$2:$B$75,2,FALSE)),0,VLOOKUP($A71,Points!$A$2:$B$75,2,FALSE))</f>
        <v>0</v>
      </c>
    </row>
    <row r="72" spans="4:9" ht="12.75">
      <c r="D72" s="8"/>
      <c r="I72">
        <f>IF(ISERROR(VLOOKUP($A72,Points!$A$2:$B$75,2,FALSE)),0,VLOOKUP($A72,Points!$A$2:$B$75,2,FALSE))</f>
        <v>0</v>
      </c>
    </row>
    <row r="73" ht="12.75">
      <c r="I73">
        <f>IF(ISERROR(VLOOKUP(A73,Points!$A$2:$B$75,2,FALSE)),0,VLOOKUP(A73,Points!$A$2:$B$75,2,FALSE))</f>
        <v>0</v>
      </c>
    </row>
    <row r="74" ht="12.75">
      <c r="I74">
        <f>IF(ISERROR(VLOOKUP(A74,Points!$A$2:$B$75,2,FALSE)),0,VLOOKUP(A74,Points!$A$2:$B$75,2,FALSE))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Gary</cp:lastModifiedBy>
  <cp:lastPrinted>2013-04-03T02:06:42Z</cp:lastPrinted>
  <dcterms:created xsi:type="dcterms:W3CDTF">2010-02-13T14:36:16Z</dcterms:created>
  <dcterms:modified xsi:type="dcterms:W3CDTF">2018-03-20T03:02:44Z</dcterms:modified>
  <cp:category/>
  <cp:version/>
  <cp:contentType/>
  <cp:contentStatus/>
</cp:coreProperties>
</file>