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5930" windowHeight="13380" tabRatio="929" activeTab="1"/>
  </bookViews>
  <sheets>
    <sheet name="Sheet1" sheetId="1" r:id="rId1"/>
    <sheet name="Competitors " sheetId="2" r:id="rId2"/>
    <sheet name="race1" sheetId="3" r:id="rId3"/>
    <sheet name="race2" sheetId="4" r:id="rId4"/>
    <sheet name="race3" sheetId="5" r:id="rId5"/>
    <sheet name="race4" sheetId="6" r:id="rId6"/>
    <sheet name="race5" sheetId="7" r:id="rId7"/>
    <sheet name="race6" sheetId="8" r:id="rId8"/>
    <sheet name="race7" sheetId="9" r:id="rId9"/>
    <sheet name="race8" sheetId="10" r:id="rId10"/>
    <sheet name="race9" sheetId="11" r:id="rId11"/>
    <sheet name="race10" sheetId="12" r:id="rId12"/>
    <sheet name="race11" sheetId="13" r:id="rId13"/>
    <sheet name="race12" sheetId="14" r:id="rId14"/>
    <sheet name="race13" sheetId="15" r:id="rId15"/>
    <sheet name="race14" sheetId="16" r:id="rId16"/>
    <sheet name="race15" sheetId="17" r:id="rId17"/>
    <sheet name="2012Sched" sheetId="18" r:id="rId18"/>
    <sheet name="Points" sheetId="19" r:id="rId19"/>
  </sheets>
  <definedNames>
    <definedName name="_xlnm.Print_Area" localSheetId="1">'Competitors '!$A$1:$T$125</definedName>
    <definedName name="_xlnm.Print_Titles" localSheetId="1">'Competitors '!$1:$1</definedName>
  </definedNames>
  <calcPr fullCalcOnLoad="1"/>
</workbook>
</file>

<file path=xl/sharedStrings.xml><?xml version="1.0" encoding="utf-8"?>
<sst xmlns="http://schemas.openxmlformats.org/spreadsheetml/2006/main" count="1696" uniqueCount="212">
  <si>
    <t>LANDREVILLE, Charles</t>
  </si>
  <si>
    <t>DSQ</t>
  </si>
  <si>
    <t>Place</t>
  </si>
  <si>
    <t>Points</t>
  </si>
  <si>
    <t>BERNIER, Benoit</t>
  </si>
  <si>
    <t>BROUILLARD, Eric</t>
  </si>
  <si>
    <t>CECH, Peter</t>
  </si>
  <si>
    <t>DAVIDSON, Ian</t>
  </si>
  <si>
    <t>DZIEDZIC, Marek</t>
  </si>
  <si>
    <t>EVANS, Chris</t>
  </si>
  <si>
    <t>HULL, Morgan</t>
  </si>
  <si>
    <t>KARK, Daria</t>
  </si>
  <si>
    <t>KONDRAT, Paul</t>
  </si>
  <si>
    <t>KUKKO, Gerald</t>
  </si>
  <si>
    <t>KUNSTADT, Peter</t>
  </si>
  <si>
    <t>MOORE, Chris</t>
  </si>
  <si>
    <t>PORTER, Aaron</t>
  </si>
  <si>
    <t>SJOLUND, Kurt</t>
  </si>
  <si>
    <t>SKORENKY, Steve</t>
  </si>
  <si>
    <t>SOMERS, Mark</t>
  </si>
  <si>
    <t>SUDERMANN, Robert</t>
  </si>
  <si>
    <t>VON MERVELDT, Torsten</t>
  </si>
  <si>
    <t>Name</t>
  </si>
  <si>
    <t>COMPETITOR</t>
  </si>
  <si>
    <t>1st RUN</t>
  </si>
  <si>
    <t>2nd RUN</t>
  </si>
  <si>
    <t>3rd RUN</t>
  </si>
  <si>
    <t>TOTAL</t>
  </si>
  <si>
    <t>DNF</t>
  </si>
  <si>
    <t>DNS</t>
  </si>
  <si>
    <t>Sex</t>
  </si>
  <si>
    <t>F</t>
  </si>
  <si>
    <t>M</t>
  </si>
  <si>
    <t>zz</t>
  </si>
  <si>
    <t>Number of Races.</t>
  </si>
  <si>
    <t>Pos</t>
  </si>
  <si>
    <t>ZULIANI, Greg</t>
  </si>
  <si>
    <t>POS</t>
  </si>
  <si>
    <t>BIB</t>
  </si>
  <si>
    <t>DNF1</t>
  </si>
  <si>
    <t>The purpose of this page is to verify the Competitors</t>
  </si>
  <si>
    <t>Add the list of competitors from each race to  Column A</t>
  </si>
  <si>
    <t>Add any competitor with N/A in Column B to Competitors List</t>
  </si>
  <si>
    <t>If they do not  exist in the the "Competitors List"  there will be N/A  in Column B</t>
  </si>
  <si>
    <t xml:space="preserve"> </t>
  </si>
  <si>
    <t xml:space="preserve">                          OTTAWA MASTERS SKI ASSOCIATION</t>
  </si>
  <si>
    <t>Number of competitors</t>
  </si>
  <si>
    <t>----------------------------------------------------------------------------------</t>
  </si>
  <si>
    <t>Raceware by DataCat! (mmackay@datacat.ca)                                   Page 1</t>
  </si>
  <si>
    <t>PORTER, Carmen</t>
  </si>
  <si>
    <t>SEAMAN, Jeff</t>
  </si>
  <si>
    <t>MARTINCEVIC, Vladimir</t>
  </si>
  <si>
    <t>DNF2</t>
  </si>
  <si>
    <t xml:space="preserve">                     OTTAWA MASTERS SKI ASSOCIATION</t>
  </si>
  <si>
    <t>HALL, Erin</t>
  </si>
  <si>
    <t>WARDROP, Tim</t>
  </si>
  <si>
    <t>JOBERTY, Robert</t>
  </si>
  <si>
    <t>BRANSCOMBE, Gary</t>
  </si>
  <si>
    <t>MALEY, Shane</t>
  </si>
  <si>
    <t>HOWARD, Sarah</t>
  </si>
  <si>
    <t>MISLJENCEVIC, Boris</t>
  </si>
  <si>
    <t>SOUCIE, Anne-Chantal</t>
  </si>
  <si>
    <t>POINTS</t>
  </si>
  <si>
    <t>WALKER, Doug</t>
  </si>
  <si>
    <t>DNS2</t>
  </si>
  <si>
    <t>DSQ2</t>
  </si>
  <si>
    <t>KRUPKA, Ivo</t>
  </si>
  <si>
    <t>HUTTER, Conrad</t>
  </si>
  <si>
    <t>HOLDEN, Ross</t>
  </si>
  <si>
    <t>MAYER, Michael</t>
  </si>
  <si>
    <t>WALDRUM, David</t>
  </si>
  <si>
    <t>MASON, Andy</t>
  </si>
  <si>
    <t>DNS1</t>
  </si>
  <si>
    <t>(Calculated from the best two runs)</t>
  </si>
  <si>
    <t>==================================================================================</t>
  </si>
  <si>
    <t>FULTON, Grace</t>
  </si>
  <si>
    <t>NEWELL, Zoe</t>
  </si>
  <si>
    <t>POPLAWSKI, Kasia</t>
  </si>
  <si>
    <t>TREMBLAY, Emilie</t>
  </si>
  <si>
    <t>AVERY, Danielle</t>
  </si>
  <si>
    <t>MARTEL, Patrice</t>
  </si>
  <si>
    <t>KNIGHT, Mark</t>
  </si>
  <si>
    <t>WONG, Michael</t>
  </si>
  <si>
    <t>SADOWSKI, Mark</t>
  </si>
  <si>
    <t>TAVCHANDJIAN, Nicolas</t>
  </si>
  <si>
    <t>WOOLLACOTT, Robin</t>
  </si>
  <si>
    <t>WHITTEN, Trevor</t>
  </si>
  <si>
    <t>MASSE, Kevin</t>
  </si>
  <si>
    <t>CHOINIERE, Eric</t>
  </si>
  <si>
    <t>BUSCH, Dave</t>
  </si>
  <si>
    <t>HOLTBY, Rebecca</t>
  </si>
  <si>
    <t>========================================================================</t>
  </si>
  <si>
    <t>HEBERT, Genevieve</t>
  </si>
  <si>
    <t>===</t>
  </si>
  <si>
    <t>========</t>
  </si>
  <si>
    <t>==========</t>
  </si>
  <si>
    <t>=========</t>
  </si>
  <si>
    <t>(Ca</t>
  </si>
  <si>
    <t>lcula</t>
  </si>
  <si>
    <t>ted from the best two runs)</t>
  </si>
  <si>
    <t>=====</t>
  </si>
  <si>
    <t>============================</t>
  </si>
  <si>
    <t>HEBERT, Patrick</t>
  </si>
  <si>
    <t>SMITH, Matthew</t>
  </si>
  <si>
    <t xml:space="preserve">                    OTTAWA MASTERS SKI ASSOCIATION</t>
  </si>
  <si>
    <t xml:space="preserve">                        Masters - Edelweiss - GS2</t>
  </si>
  <si>
    <t xml:space="preserve">                            January 21, 2015</t>
  </si>
  <si>
    <t>DEVOST, Karine</t>
  </si>
  <si>
    <t>CORNO, Anne</t>
  </si>
  <si>
    <t>GELPKE, Sally</t>
  </si>
  <si>
    <t>HABICHT, Stephan</t>
  </si>
  <si>
    <t>BLEW, Brian</t>
  </si>
  <si>
    <t>BRUYERE, David</t>
  </si>
  <si>
    <t>MARANDA, Robert</t>
  </si>
  <si>
    <t>BEIERSDORFER, Michael</t>
  </si>
  <si>
    <t>TURNER, Lincoln</t>
  </si>
  <si>
    <t>WEBSTER, Colin</t>
  </si>
  <si>
    <t>WEBSTER, Charlie</t>
  </si>
  <si>
    <t>THEORET, Francois</t>
  </si>
  <si>
    <t>SCHWEITZER, Norman</t>
  </si>
  <si>
    <t>GRUBB, David</t>
  </si>
  <si>
    <t xml:space="preserve">                             Masters - Fortune - SL 1</t>
  </si>
  <si>
    <t xml:space="preserve">                                 January 28, 2015</t>
  </si>
  <si>
    <t>---</t>
  </si>
  <si>
    <t>-----</t>
  </si>
  <si>
    <t>----------------------------</t>
  </si>
  <si>
    <t>--------</t>
  </si>
  <si>
    <t>----------</t>
  </si>
  <si>
    <t>CLARKE, Shawn</t>
  </si>
  <si>
    <t xml:space="preserve">                              Masters - Fortune - sl2</t>
  </si>
  <si>
    <t xml:space="preserve">                                 January 29, 2015</t>
  </si>
  <si>
    <t>---------</t>
  </si>
  <si>
    <t xml:space="preserve">                              Masters - Cascades GS 1</t>
  </si>
  <si>
    <t xml:space="preserve">                                 January 14, 2015</t>
  </si>
  <si>
    <t>DESLAURIERS, Mike</t>
  </si>
  <si>
    <t>LACROIX, Samuel</t>
  </si>
  <si>
    <t>LUTES, Craig</t>
  </si>
  <si>
    <t>WILLISTON, Reid</t>
  </si>
  <si>
    <t>HESSEL, Duncan</t>
  </si>
  <si>
    <t xml:space="preserve">                            Masters - Edelweiss - GS 3</t>
  </si>
  <si>
    <t xml:space="preserve">                                 February 4, 2015</t>
  </si>
  <si>
    <t>PRIMEAU, Andrew</t>
  </si>
  <si>
    <t>DINARDO, Erik</t>
  </si>
  <si>
    <t xml:space="preserve">                             Masters - Cascades - GS4</t>
  </si>
  <si>
    <t xml:space="preserve">                                 February 11, 2015</t>
  </si>
  <si>
    <t xml:space="preserve">                         Masters - Vorlage - sl3</t>
  </si>
  <si>
    <t xml:space="preserve">                            February 18, 2015</t>
  </si>
  <si>
    <t>RAYMOND, Sarah</t>
  </si>
  <si>
    <t>GAGNON, Genevieve</t>
  </si>
  <si>
    <t>MILLAR, Carla</t>
  </si>
  <si>
    <t>ALLISON, Jennifer</t>
  </si>
  <si>
    <t>HARRINGTON, Steve</t>
  </si>
  <si>
    <t xml:space="preserve">                              Masters - Fortune - sl4</t>
  </si>
  <si>
    <t xml:space="preserve">                                 February 25, 2015</t>
  </si>
  <si>
    <t>WOODS, Matthew</t>
  </si>
  <si>
    <t xml:space="preserve">                              Masters - Fortune - sl5</t>
  </si>
  <si>
    <t xml:space="preserve">                                 February 26, 2015</t>
  </si>
  <si>
    <t>Jan 7 wed  G.S. Camp Fortune</t>
  </si>
  <si>
    <t>Jan14 wed G.S. Cascades</t>
  </si>
  <si>
    <t>Jan 21 wed Slalom Edelweiss</t>
  </si>
  <si>
    <t>Jan 28 wed Slalom Camp Fortune</t>
  </si>
  <si>
    <t>Jan 29 Thu Slalom Camp Fortune</t>
  </si>
  <si>
    <t>Feb 4  Wed G.S. Edelweiss</t>
  </si>
  <si>
    <t>Feb 11 Wed G.S. Cascades</t>
  </si>
  <si>
    <t>Feb 18 Wed Slalom Vorlage</t>
  </si>
  <si>
    <t>Feb 25 Wed Slalom Camp Fortune</t>
  </si>
  <si>
    <t>Feb 26 Thurs Slalom Camp Fortune</t>
  </si>
  <si>
    <t>Mar 4  Wed G.S. Vorlage</t>
  </si>
  <si>
    <t>Mar 11  Wed G.S. Cascades</t>
  </si>
  <si>
    <t>Mar 18  Wed Slalom Edelweiss</t>
  </si>
  <si>
    <t>Mar 21  Sat G.S. Edelweiss</t>
  </si>
  <si>
    <t>Mar 21  Sat Slalom Edelweiss</t>
  </si>
  <si>
    <t>Jan14 wed G S   Cascades</t>
  </si>
  <si>
    <t>Mar 21  Sat Slalom Edelweiss</t>
  </si>
  <si>
    <t>Mar 21  Sat G.S  Edelweiss</t>
  </si>
  <si>
    <t>Mar 4  Wed GS Vorlage</t>
  </si>
  <si>
    <t>Feb 26 Thurs Slalom Camp Fortune</t>
  </si>
  <si>
    <t>Feb 25 Wed Slalom Camp Fortune</t>
  </si>
  <si>
    <t>Mar 11  Wed G.S Cascades</t>
  </si>
  <si>
    <t>Jan 28 wed Slalom Camp Fortune</t>
  </si>
  <si>
    <t>Jan 29  Thurs  Slalom Camp Fortune</t>
  </si>
  <si>
    <t>Feb 4  Wed GS Edelweiss</t>
  </si>
  <si>
    <t>Feb 11 Wed GS Cascade</t>
  </si>
  <si>
    <t>Feb 18 Wed Slalom Vorlage</t>
  </si>
  <si>
    <t xml:space="preserve">                             Masters - Vorlage - sl 5</t>
  </si>
  <si>
    <t xml:space="preserve">                                   March 4, 2015</t>
  </si>
  <si>
    <t>GILFILLAN, Fiona</t>
  </si>
  <si>
    <t>VAILLANT, Vanessa</t>
  </si>
  <si>
    <t>BARR, Madison</t>
  </si>
  <si>
    <t>WALOSZEK, Tom</t>
  </si>
  <si>
    <t>FARAGALLI, Michele</t>
  </si>
  <si>
    <t>ALLPORT, Freddy</t>
  </si>
  <si>
    <t>PACHNER, Martin</t>
  </si>
  <si>
    <t xml:space="preserve">                        Masters - Cascades - gs 6</t>
  </si>
  <si>
    <t xml:space="preserve">                             March 11, 2015</t>
  </si>
  <si>
    <t>FOWLIE, Kent</t>
  </si>
  <si>
    <t>FRIPP, Kim</t>
  </si>
  <si>
    <t>HERNBERGER, Joel</t>
  </si>
  <si>
    <t>Mar 18  Wed SL Edelweissss</t>
  </si>
  <si>
    <t xml:space="preserve">                            Masters - Edelweiss - SL 6</t>
  </si>
  <si>
    <t xml:space="preserve">                                  March 18, 2015</t>
  </si>
  <si>
    <t>BIGGS, Patrick</t>
  </si>
  <si>
    <t xml:space="preserve">                     Masters - Edelwiess - Finals GS</t>
  </si>
  <si>
    <t xml:space="preserve">                             March 21, 2015</t>
  </si>
  <si>
    <t>DUVAL, Melanie</t>
  </si>
  <si>
    <t>MCKAY, Bruce</t>
  </si>
  <si>
    <t>EVANS, John</t>
  </si>
  <si>
    <t>GS Number of races</t>
  </si>
  <si>
    <t>GS total</t>
  </si>
  <si>
    <t>SL Number</t>
  </si>
  <si>
    <t>SL total</t>
  </si>
  <si>
    <t>Jan 21 wed GS Edelweiss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</si>
</sst>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2"/>
    </font>
    <font>
      <sz val="8"/>
      <color indexed="56"/>
      <name val="Courier New"/>
      <family val="3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/>
    </xf>
    <xf numFmtId="4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/>
    </xf>
    <xf numFmtId="0" fontId="4" fillId="36" borderId="16" xfId="0" applyFont="1" applyFill="1" applyBorder="1" applyAlignment="1">
      <alignment vertical="top"/>
    </xf>
    <xf numFmtId="0" fontId="4" fillId="36" borderId="17" xfId="0" applyFont="1" applyFill="1" applyBorder="1" applyAlignment="1">
      <alignment vertical="top"/>
    </xf>
    <xf numFmtId="0" fontId="5" fillId="36" borderId="18" xfId="0" applyFont="1" applyFill="1" applyBorder="1" applyAlignment="1">
      <alignment/>
    </xf>
    <xf numFmtId="0" fontId="4" fillId="36" borderId="19" xfId="0" applyFont="1" applyFill="1" applyBorder="1" applyAlignment="1">
      <alignment vertical="top"/>
    </xf>
    <xf numFmtId="0" fontId="4" fillId="36" borderId="10" xfId="0" applyFont="1" applyFill="1" applyBorder="1" applyAlignment="1">
      <alignment vertical="top"/>
    </xf>
    <xf numFmtId="0" fontId="5" fillId="36" borderId="2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21" xfId="0" applyFont="1" applyBorder="1" applyAlignment="1">
      <alignment/>
    </xf>
    <xf numFmtId="0" fontId="4" fillId="35" borderId="22" xfId="0" applyFont="1" applyFill="1" applyBorder="1" applyAlignment="1">
      <alignment vertical="top"/>
    </xf>
    <xf numFmtId="0" fontId="5" fillId="35" borderId="2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24" xfId="0" applyFill="1" applyBorder="1" applyAlignment="1">
      <alignment/>
    </xf>
    <xf numFmtId="0" fontId="3" fillId="37" borderId="12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 vertical="top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6" borderId="25" xfId="0" applyFont="1" applyFill="1" applyBorder="1" applyAlignment="1">
      <alignment horizontal="center" vertical="top"/>
    </xf>
    <xf numFmtId="0" fontId="3" fillId="37" borderId="26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4" fillId="36" borderId="28" xfId="0" applyFont="1" applyFill="1" applyBorder="1" applyAlignment="1">
      <alignment vertical="top"/>
    </xf>
    <xf numFmtId="0" fontId="4" fillId="36" borderId="29" xfId="0" applyFont="1" applyFill="1" applyBorder="1" applyAlignment="1">
      <alignment vertical="top"/>
    </xf>
    <xf numFmtId="0" fontId="5" fillId="36" borderId="30" xfId="0" applyFont="1" applyFill="1" applyBorder="1" applyAlignment="1">
      <alignment/>
    </xf>
    <xf numFmtId="0" fontId="0" fillId="0" borderId="0" xfId="0" applyFont="1" applyAlignment="1">
      <alignment/>
    </xf>
    <xf numFmtId="0" fontId="1" fillId="36" borderId="31" xfId="0" applyFont="1" applyFill="1" applyBorder="1" applyAlignment="1">
      <alignment textRotation="90"/>
    </xf>
    <xf numFmtId="0" fontId="0" fillId="0" borderId="32" xfId="0" applyBorder="1" applyAlignment="1">
      <alignment/>
    </xf>
    <xf numFmtId="0" fontId="3" fillId="37" borderId="12" xfId="0" applyFont="1" applyFill="1" applyBorder="1" applyAlignment="1">
      <alignment textRotation="90"/>
    </xf>
    <xf numFmtId="0" fontId="3" fillId="37" borderId="14" xfId="0" applyFont="1" applyFill="1" applyBorder="1" applyAlignment="1">
      <alignment textRotation="90"/>
    </xf>
    <xf numFmtId="0" fontId="3" fillId="37" borderId="13" xfId="0" applyFont="1" applyFill="1" applyBorder="1" applyAlignment="1">
      <alignment textRotation="90"/>
    </xf>
    <xf numFmtId="49" fontId="0" fillId="0" borderId="0" xfId="0" applyNumberFormat="1" applyFont="1" applyAlignment="1">
      <alignment/>
    </xf>
    <xf numFmtId="49" fontId="6" fillId="33" borderId="0" xfId="0" applyNumberFormat="1" applyFont="1" applyFill="1" applyAlignment="1">
      <alignment vertical="top"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left" vertical="top"/>
    </xf>
    <xf numFmtId="1" fontId="0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right" vertical="top"/>
    </xf>
    <xf numFmtId="47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1" fontId="0" fillId="0" borderId="0" xfId="0" applyNumberFormat="1" applyAlignment="1">
      <alignment horizontal="right" vertical="top"/>
    </xf>
    <xf numFmtId="1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textRotation="90"/>
    </xf>
    <xf numFmtId="49" fontId="0" fillId="0" borderId="0" xfId="0" applyNumberFormat="1" applyAlignment="1">
      <alignment vertical="top"/>
    </xf>
    <xf numFmtId="0" fontId="1" fillId="0" borderId="14" xfId="0" applyFont="1" applyBorder="1" applyAlignment="1">
      <alignment/>
    </xf>
    <xf numFmtId="0" fontId="25" fillId="36" borderId="25" xfId="0" applyFont="1" applyFill="1" applyBorder="1" applyAlignment="1">
      <alignment horizontal="center" vertical="top"/>
    </xf>
    <xf numFmtId="0" fontId="25" fillId="36" borderId="19" xfId="0" applyFont="1" applyFill="1" applyBorder="1" applyAlignment="1">
      <alignment vertical="top"/>
    </xf>
    <xf numFmtId="0" fontId="25" fillId="36" borderId="10" xfId="0" applyFont="1" applyFill="1" applyBorder="1" applyAlignment="1">
      <alignment vertical="top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6" borderId="10" xfId="0" applyFont="1" applyFill="1" applyBorder="1" applyAlignment="1">
      <alignment/>
    </xf>
    <xf numFmtId="0" fontId="25" fillId="36" borderId="19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2.57421875" style="32" customWidth="1"/>
    <col min="2" max="2" width="26.00390625" style="0" bestFit="1" customWidth="1"/>
    <col min="4" max="4" width="71.8515625" style="0" customWidth="1"/>
  </cols>
  <sheetData>
    <row r="1" spans="1:4" ht="12.75">
      <c r="A1" s="32" t="s">
        <v>204</v>
      </c>
      <c r="B1" t="str">
        <f>VLOOKUP($A1,'Competitors '!$B:$B,1,FALSE)</f>
        <v>DUVAL, Melanie</v>
      </c>
      <c r="D1" t="s">
        <v>40</v>
      </c>
    </row>
    <row r="2" spans="1:4" ht="12.75">
      <c r="A2" s="32" t="s">
        <v>204</v>
      </c>
      <c r="B2" t="str">
        <f>VLOOKUP($A2,'Competitors '!$B:$B,1,FALSE)</f>
        <v>DUVAL, Melanie</v>
      </c>
      <c r="D2" t="s">
        <v>41</v>
      </c>
    </row>
    <row r="3" spans="1:4" ht="12.75">
      <c r="A3" s="32" t="s">
        <v>204</v>
      </c>
      <c r="B3" t="str">
        <f>VLOOKUP($A3,'Competitors '!$B:$B,1,FALSE)</f>
        <v>DUVAL, Melanie</v>
      </c>
      <c r="D3" t="s">
        <v>43</v>
      </c>
    </row>
    <row r="4" spans="1:4" ht="12.75">
      <c r="A4" s="32" t="s">
        <v>204</v>
      </c>
      <c r="B4" t="str">
        <f>VLOOKUP($A4,'Competitors '!$B:$B,1,FALSE)</f>
        <v>DUVAL, Melanie</v>
      </c>
      <c r="D4" t="s">
        <v>42</v>
      </c>
    </row>
    <row r="5" spans="1:2" ht="12.75">
      <c r="A5" s="32" t="s">
        <v>204</v>
      </c>
      <c r="B5" t="str">
        <f>VLOOKUP($A5,'Competitors '!$B:$B,1,FALSE)</f>
        <v>DUVAL, Melanie</v>
      </c>
    </row>
    <row r="6" spans="1:2" ht="12.75">
      <c r="A6" s="32" t="s">
        <v>204</v>
      </c>
      <c r="B6" t="str">
        <f>VLOOKUP($A6,'Competitors '!$B:$B,1,FALSE)</f>
        <v>DUVAL, Melanie</v>
      </c>
    </row>
    <row r="7" spans="1:2" ht="12.75">
      <c r="A7" s="32" t="s">
        <v>204</v>
      </c>
      <c r="B7" t="str">
        <f>VLOOKUP($A7,'Competitors '!$B:$B,1,FALSE)</f>
        <v>DUVAL, Melanie</v>
      </c>
    </row>
    <row r="8" spans="1:2" ht="12.75">
      <c r="A8" s="32" t="s">
        <v>205</v>
      </c>
      <c r="B8" t="str">
        <f>VLOOKUP($A8,'Competitors '!$B:$B,1,FALSE)</f>
        <v>MCKAY, Bruce</v>
      </c>
    </row>
    <row r="9" spans="1:2" ht="12.75">
      <c r="A9" s="32" t="s">
        <v>206</v>
      </c>
      <c r="B9" t="str">
        <f>VLOOKUP($A9,'Competitors '!$B:$B,1,FALSE)</f>
        <v>EVANS, John</v>
      </c>
    </row>
    <row r="10" spans="1:2" ht="12.75">
      <c r="A10" s="32" t="s">
        <v>36</v>
      </c>
      <c r="B10" t="str">
        <f>VLOOKUP($A10,'Competitors '!$B:$B,1,FALSE)</f>
        <v>ZULIANI, Greg</v>
      </c>
    </row>
    <row r="11" spans="1:2" ht="12.75">
      <c r="A11" s="32" t="s">
        <v>117</v>
      </c>
      <c r="B11" t="str">
        <f>VLOOKUP($A11,'Competitors '!$B:$B,1,FALSE)</f>
        <v>WEBSTER, Charlie</v>
      </c>
    </row>
    <row r="12" spans="1:2" ht="12.75">
      <c r="A12" s="32" t="s">
        <v>55</v>
      </c>
      <c r="B12" t="str">
        <f>VLOOKUP($A12,'Competitors '!$B:$B,1,FALSE)</f>
        <v>WARDROP, Tim</v>
      </c>
    </row>
    <row r="13" spans="1:2" ht="12.75">
      <c r="A13" s="32" t="s">
        <v>63</v>
      </c>
      <c r="B13" t="str">
        <f>VLOOKUP($A13,'Competitors '!$B:$B,1,FALSE)</f>
        <v>WALKER, Doug</v>
      </c>
    </row>
    <row r="14" spans="1:2" ht="12.75">
      <c r="A14" s="32" t="s">
        <v>70</v>
      </c>
      <c r="B14" t="str">
        <f>VLOOKUP($A14,'Competitors '!$B:$B,1,FALSE)</f>
        <v>WALDRUM, David</v>
      </c>
    </row>
    <row r="15" spans="1:2" ht="12.75">
      <c r="A15" s="32" t="s">
        <v>21</v>
      </c>
      <c r="B15" t="str">
        <f>VLOOKUP($A15,'Competitors '!$B:$B,1,FALSE)</f>
        <v>VON MERVELDT, Torsten</v>
      </c>
    </row>
    <row r="16" spans="1:2" ht="12.75">
      <c r="A16" s="32" t="s">
        <v>78</v>
      </c>
      <c r="B16" t="str">
        <f>VLOOKUP($A16,'Competitors '!$B:$B,1,FALSE)</f>
        <v>TREMBLAY, Emilie</v>
      </c>
    </row>
    <row r="17" spans="1:2" ht="12.75">
      <c r="A17" s="32" t="s">
        <v>20</v>
      </c>
      <c r="B17" t="str">
        <f>VLOOKUP($A17,'Competitors '!$B:$B,1,FALSE)</f>
        <v>SUDERMANN, Robert</v>
      </c>
    </row>
    <row r="18" spans="1:2" ht="12.75">
      <c r="A18" s="32" t="s">
        <v>61</v>
      </c>
      <c r="B18" t="str">
        <f>VLOOKUP($A18,'Competitors '!$B:$B,1,FALSE)</f>
        <v>SOUCIE, Anne-Chantal</v>
      </c>
    </row>
    <row r="19" spans="1:2" ht="12.75">
      <c r="A19" s="32" t="s">
        <v>103</v>
      </c>
      <c r="B19" t="str">
        <f>VLOOKUP($A19,'Competitors '!$B:$B,1,FALSE)</f>
        <v>SMITH, Matthew</v>
      </c>
    </row>
    <row r="20" spans="1:2" ht="12.75">
      <c r="A20" s="32" t="s">
        <v>18</v>
      </c>
      <c r="B20" t="str">
        <f>VLOOKUP($A20,'Competitors '!$B:$B,1,FALSE)</f>
        <v>SKORENKY, Steve</v>
      </c>
    </row>
    <row r="21" spans="1:2" ht="12.75">
      <c r="A21" s="32" t="s">
        <v>17</v>
      </c>
      <c r="B21" t="str">
        <f>VLOOKUP($A21,'Competitors '!$B:$B,1,FALSE)</f>
        <v>SJOLUND, Kurt</v>
      </c>
    </row>
    <row r="22" spans="1:2" ht="12.75">
      <c r="A22" s="32" t="s">
        <v>50</v>
      </c>
      <c r="B22" t="str">
        <f>VLOOKUP($A22,'Competitors '!$B:$B,1,FALSE)</f>
        <v>SEAMAN, Jeff</v>
      </c>
    </row>
    <row r="23" spans="1:2" ht="12.75">
      <c r="A23" s="32" t="s">
        <v>49</v>
      </c>
      <c r="B23" t="str">
        <f>VLOOKUP($A23,'Competitors '!$B:$B,1,FALSE)</f>
        <v>PORTER, Carmen</v>
      </c>
    </row>
    <row r="24" spans="1:2" ht="12.75">
      <c r="A24" s="32" t="s">
        <v>16</v>
      </c>
      <c r="B24" t="str">
        <f>VLOOKUP($A24,'Competitors '!$B:$B,1,FALSE)</f>
        <v>PORTER, Aaron</v>
      </c>
    </row>
    <row r="25" spans="1:2" ht="12.75">
      <c r="A25" s="32" t="s">
        <v>192</v>
      </c>
      <c r="B25" t="str">
        <f>VLOOKUP($A25,'Competitors '!$B:$B,1,FALSE)</f>
        <v>PACHNER, Martin</v>
      </c>
    </row>
    <row r="26" spans="1:2" ht="12.75">
      <c r="A26" s="32" t="s">
        <v>76</v>
      </c>
      <c r="B26" t="str">
        <f>VLOOKUP($A26,'Competitors '!$B:$B,1,FALSE)</f>
        <v>NEWELL, Zoe</v>
      </c>
    </row>
    <row r="27" spans="1:2" ht="12.75">
      <c r="A27" s="32" t="s">
        <v>15</v>
      </c>
      <c r="B27" t="str">
        <f>VLOOKUP($A27,'Competitors '!$B:$B,1,FALSE)</f>
        <v>MOORE, Chris</v>
      </c>
    </row>
    <row r="28" spans="1:2" ht="12.75">
      <c r="A28" s="32" t="s">
        <v>60</v>
      </c>
      <c r="B28" t="str">
        <f>VLOOKUP($A28,'Competitors '!$B:$B,1,FALSE)</f>
        <v>MISLJENCEVIC, Boris</v>
      </c>
    </row>
    <row r="29" spans="1:2" ht="12.75">
      <c r="A29" s="32" t="s">
        <v>71</v>
      </c>
      <c r="B29" t="str">
        <f>VLOOKUP($A29,'Competitors '!$B:$B,1,FALSE)</f>
        <v>MASON, Andy</v>
      </c>
    </row>
    <row r="30" spans="1:2" ht="12.75">
      <c r="A30" s="32" t="s">
        <v>136</v>
      </c>
      <c r="B30" t="str">
        <f>VLOOKUP($A30,'Competitors '!$B:$B,1,FALSE)</f>
        <v>LUTES, Craig</v>
      </c>
    </row>
    <row r="31" spans="1:2" ht="12.75">
      <c r="A31" s="32" t="s">
        <v>0</v>
      </c>
      <c r="B31" t="str">
        <f>VLOOKUP($A31,'Competitors '!$B:$B,1,FALSE)</f>
        <v>LANDREVILLE, Charles</v>
      </c>
    </row>
    <row r="32" spans="1:2" ht="12.75">
      <c r="A32" s="32" t="s">
        <v>13</v>
      </c>
      <c r="B32" t="str">
        <f>VLOOKUP($A32,'Competitors '!$B:$B,1,FALSE)</f>
        <v>KUKKO, Gerald</v>
      </c>
    </row>
    <row r="33" spans="1:2" ht="12.75">
      <c r="A33" s="32" t="s">
        <v>12</v>
      </c>
      <c r="B33" t="str">
        <f>VLOOKUP($A33,'Competitors '!$B:$B,1,FALSE)</f>
        <v>KONDRAT, Paul</v>
      </c>
    </row>
    <row r="34" spans="1:2" ht="12.75">
      <c r="A34" s="32" t="s">
        <v>56</v>
      </c>
      <c r="B34" t="str">
        <f>VLOOKUP($A34,'Competitors '!$B:$B,1,FALSE)</f>
        <v>JOBERTY, Robert</v>
      </c>
    </row>
    <row r="35" spans="1:2" ht="12.75">
      <c r="A35" s="32" t="s">
        <v>67</v>
      </c>
      <c r="B35" t="str">
        <f>VLOOKUP($A35,'Competitors '!$B:$B,1,FALSE)</f>
        <v>HUTTER, Conrad</v>
      </c>
    </row>
    <row r="36" spans="1:2" ht="12.75">
      <c r="A36" s="32" t="s">
        <v>10</v>
      </c>
      <c r="B36" t="str">
        <f>VLOOKUP($A36,'Competitors '!$B:$B,1,FALSE)</f>
        <v>HULL, Morgan</v>
      </c>
    </row>
    <row r="37" spans="1:2" ht="12.75">
      <c r="A37" s="32" t="s">
        <v>68</v>
      </c>
      <c r="B37" t="str">
        <f>VLOOKUP($A37,'Competitors '!$B:$B,1,FALSE)</f>
        <v>HOLDEN, Ross</v>
      </c>
    </row>
    <row r="38" spans="1:2" ht="12.75">
      <c r="A38" s="32" t="s">
        <v>102</v>
      </c>
      <c r="B38" t="str">
        <f>VLOOKUP($A38,'Competitors '!$B:$B,1,FALSE)</f>
        <v>HEBERT, Patrick</v>
      </c>
    </row>
    <row r="39" spans="1:2" ht="12.75">
      <c r="A39" s="32" t="s">
        <v>54</v>
      </c>
      <c r="B39" t="str">
        <f>VLOOKUP($A39,'Competitors '!$B:$B,1,FALSE)</f>
        <v>HALL, Erin</v>
      </c>
    </row>
    <row r="40" spans="1:2" ht="12.75">
      <c r="A40" s="32" t="s">
        <v>110</v>
      </c>
      <c r="B40" t="str">
        <f>VLOOKUP($A40,'Competitors '!$B:$B,1,FALSE)</f>
        <v>HABICHT, Stephan</v>
      </c>
    </row>
    <row r="41" spans="1:2" ht="12.75">
      <c r="A41" s="32" t="s">
        <v>75</v>
      </c>
      <c r="B41" t="str">
        <f>VLOOKUP($A41,'Competitors '!$B:$B,1,FALSE)</f>
        <v>FULTON, Grace</v>
      </c>
    </row>
    <row r="42" spans="1:2" ht="12.75">
      <c r="A42" s="56" t="s">
        <v>75</v>
      </c>
      <c r="B42" t="str">
        <f>VLOOKUP($A42,'Competitors '!$B:$B,1,FALSE)</f>
        <v>FULTON, Grace</v>
      </c>
    </row>
    <row r="43" spans="1:2" ht="12.75">
      <c r="A43" s="32" t="s">
        <v>196</v>
      </c>
      <c r="B43" t="str">
        <f>VLOOKUP($A43,'Competitors '!$B:$B,1,FALSE)</f>
        <v>FRIPP, Kim</v>
      </c>
    </row>
    <row r="44" spans="1:2" ht="12.75">
      <c r="A44" s="32" t="s">
        <v>9</v>
      </c>
      <c r="B44" t="str">
        <f>VLOOKUP($A44,'Competitors '!$B:$B,1,FALSE)</f>
        <v>EVANS, Chris</v>
      </c>
    </row>
    <row r="45" spans="1:2" ht="12.75">
      <c r="A45" s="56" t="s">
        <v>9</v>
      </c>
      <c r="B45" t="str">
        <f>VLOOKUP($A45,'Competitors '!$B:$B,1,FALSE)</f>
        <v>EVANS, Chris</v>
      </c>
    </row>
    <row r="46" spans="1:2" ht="12.75">
      <c r="A46" s="32" t="s">
        <v>8</v>
      </c>
      <c r="B46" t="str">
        <f>VLOOKUP($A46,'Competitors '!$B:$B,1,FALSE)</f>
        <v>DZIEDZIC, Marek</v>
      </c>
    </row>
    <row r="47" spans="1:2" ht="12.75">
      <c r="A47" s="56" t="s">
        <v>8</v>
      </c>
      <c r="B47" t="str">
        <f>VLOOKUP($A47,'Competitors '!$B:$B,1,FALSE)</f>
        <v>DZIEDZIC, Marek</v>
      </c>
    </row>
    <row r="48" spans="1:2" ht="12.75">
      <c r="A48" s="32" t="s">
        <v>107</v>
      </c>
      <c r="B48" t="str">
        <f>VLOOKUP($A48,'Competitors '!$B:$B,1,FALSE)</f>
        <v>DEVOST, Karine</v>
      </c>
    </row>
    <row r="49" spans="1:2" ht="12.75">
      <c r="A49" s="56" t="s">
        <v>107</v>
      </c>
      <c r="B49" t="str">
        <f>VLOOKUP($A49,'Competitors '!$B:$B,1,FALSE)</f>
        <v>DEVOST, Karine</v>
      </c>
    </row>
    <row r="50" spans="1:2" ht="12.75">
      <c r="A50" s="32" t="s">
        <v>134</v>
      </c>
      <c r="B50" t="str">
        <f>VLOOKUP($A50,'Competitors '!$B:$B,1,FALSE)</f>
        <v>DESLAURIERS, Mike</v>
      </c>
    </row>
    <row r="51" spans="1:2" ht="12.75">
      <c r="A51" s="56" t="s">
        <v>134</v>
      </c>
      <c r="B51" t="str">
        <f>VLOOKUP($A51,'Competitors '!$B:$B,1,FALSE)</f>
        <v>DESLAURIERS, Mike</v>
      </c>
    </row>
    <row r="52" spans="1:2" ht="12.75">
      <c r="A52" s="32" t="s">
        <v>7</v>
      </c>
      <c r="B52" t="str">
        <f>VLOOKUP($A52,'Competitors '!$B:$B,1,FALSE)</f>
        <v>DAVIDSON, Ian</v>
      </c>
    </row>
    <row r="53" spans="1:2" ht="12.75">
      <c r="A53" s="32" t="s">
        <v>108</v>
      </c>
      <c r="B53" t="str">
        <f>VLOOKUP($A53,'Competitors '!$B:$B,1,FALSE)</f>
        <v>CORNO, Anne</v>
      </c>
    </row>
    <row r="54" spans="1:2" ht="12.75">
      <c r="A54" s="56" t="s">
        <v>108</v>
      </c>
      <c r="B54" t="str">
        <f>VLOOKUP($A54,'Competitors '!$B:$B,1,FALSE)</f>
        <v>CORNO, Anne</v>
      </c>
    </row>
    <row r="55" spans="1:2" ht="12.75">
      <c r="A55" s="32" t="s">
        <v>6</v>
      </c>
      <c r="B55" t="str">
        <f>VLOOKUP($A55,'Competitors '!$B:$B,1,FALSE)</f>
        <v>CECH, Peter</v>
      </c>
    </row>
    <row r="56" spans="1:2" ht="12.75">
      <c r="A56" s="56" t="s">
        <v>6</v>
      </c>
      <c r="B56" t="str">
        <f>VLOOKUP($A56,'Competitors '!$B:$B,1,FALSE)</f>
        <v>CECH, Peter</v>
      </c>
    </row>
    <row r="57" spans="1:2" ht="12.75">
      <c r="A57" s="32" t="s">
        <v>89</v>
      </c>
      <c r="B57" t="str">
        <f>VLOOKUP($A57,'Competitors '!$B:$B,1,FALSE)</f>
        <v>BUSCH, Dave</v>
      </c>
    </row>
    <row r="58" spans="1:2" ht="12.75">
      <c r="A58" s="56" t="s">
        <v>89</v>
      </c>
      <c r="B58" t="str">
        <f>VLOOKUP($A58,'Competitors '!$B:$B,1,FALSE)</f>
        <v>BUSCH, Dave</v>
      </c>
    </row>
    <row r="59" spans="1:2" ht="12.75">
      <c r="A59" s="32" t="s">
        <v>5</v>
      </c>
      <c r="B59" t="str">
        <f>VLOOKUP($A59,'Competitors '!$B:$B,1,FALSE)</f>
        <v>BROUILLARD, Eric</v>
      </c>
    </row>
    <row r="60" spans="1:2" ht="12.75">
      <c r="A60" s="56" t="s">
        <v>5</v>
      </c>
      <c r="B60" t="str">
        <f>VLOOKUP($A60,'Competitors '!$B:$B,1,FALSE)</f>
        <v>BROUILLARD, Eric</v>
      </c>
    </row>
    <row r="61" spans="1:2" ht="12.75">
      <c r="A61" s="32" t="s">
        <v>57</v>
      </c>
      <c r="B61" t="str">
        <f>VLOOKUP($A61,'Competitors '!$B:$B,1,FALSE)</f>
        <v>BRANSCOMBE, Gary</v>
      </c>
    </row>
    <row r="62" spans="1:2" ht="12.75">
      <c r="A62" s="56" t="s">
        <v>57</v>
      </c>
      <c r="B62" t="str">
        <f>VLOOKUP($A62,'Competitors '!$B:$B,1,FALSE)</f>
        <v>BRANSCOMBE, Gary</v>
      </c>
    </row>
    <row r="63" spans="1:2" ht="12.75">
      <c r="A63" s="32" t="s">
        <v>111</v>
      </c>
      <c r="B63" t="str">
        <f>VLOOKUP($A63,'Competitors '!$B:$B,1,FALSE)</f>
        <v>BLEW, Brian</v>
      </c>
    </row>
    <row r="64" spans="1:2" ht="12.75">
      <c r="A64" s="56" t="s">
        <v>111</v>
      </c>
      <c r="B64" t="str">
        <f>VLOOKUP($A64,'Competitors '!$B:$B,1,FALSE)</f>
        <v>BLEW, Brian</v>
      </c>
    </row>
    <row r="65" spans="1:2" ht="12.75">
      <c r="A65" s="32" t="s">
        <v>4</v>
      </c>
      <c r="B65" t="str">
        <f>VLOOKUP($A65,'Competitors '!$B:$B,1,FALSE)</f>
        <v>BERNIER, Benoit</v>
      </c>
    </row>
    <row r="66" spans="1:2" ht="12.75">
      <c r="A66" s="56" t="s">
        <v>4</v>
      </c>
      <c r="B66" t="str">
        <f>VLOOKUP($A66,'Competitors '!$B:$B,1,FALSE)</f>
        <v>BERNIER, Benoit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6.28125" style="32" customWidth="1"/>
    <col min="2" max="2" width="8.57421875" style="32" customWidth="1"/>
    <col min="3" max="3" width="22.57421875" style="32" customWidth="1"/>
    <col min="4" max="9" width="9.140625" style="32" customWidth="1"/>
    <col min="11" max="16384" width="9.140625" style="32" customWidth="1"/>
  </cols>
  <sheetData>
    <row r="1" ht="12.75">
      <c r="A1" s="32" t="s">
        <v>45</v>
      </c>
    </row>
    <row r="2" ht="15" customHeight="1">
      <c r="A2" s="32" t="s">
        <v>152</v>
      </c>
    </row>
    <row r="3" ht="12.75">
      <c r="A3" s="32" t="s">
        <v>153</v>
      </c>
    </row>
    <row r="4" ht="12.75">
      <c r="A4" s="32" t="s">
        <v>44</v>
      </c>
    </row>
    <row r="5" ht="12.75">
      <c r="A5" s="32" t="s">
        <v>73</v>
      </c>
    </row>
    <row r="6" ht="12.75">
      <c r="A6" s="32" t="s">
        <v>74</v>
      </c>
    </row>
    <row r="7" spans="1:10" ht="12.75">
      <c r="A7" s="32" t="s">
        <v>37</v>
      </c>
      <c r="B7" s="32" t="s">
        <v>38</v>
      </c>
      <c r="C7" s="32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32" t="s">
        <v>62</v>
      </c>
      <c r="I7" s="32" t="s">
        <v>37</v>
      </c>
      <c r="J7" s="40" t="s">
        <v>3</v>
      </c>
    </row>
    <row r="8" spans="1:10" ht="12.75">
      <c r="A8" s="32">
        <v>1</v>
      </c>
      <c r="B8" s="32">
        <v>15</v>
      </c>
      <c r="C8" s="32" t="s">
        <v>107</v>
      </c>
      <c r="D8" s="8">
        <v>0.0003905092592592593</v>
      </c>
      <c r="E8" s="8">
        <v>0.00040844907407407404</v>
      </c>
      <c r="F8" s="8">
        <v>0.0004070601851851852</v>
      </c>
      <c r="G8" s="8">
        <v>0.0007975694444444445</v>
      </c>
      <c r="H8" s="32">
        <v>0</v>
      </c>
      <c r="I8" s="32">
        <v>1</v>
      </c>
      <c r="J8">
        <f>IF(ISERROR(VLOOKUP(I8,Points!$A$2:$B$31,2,FALSE)),0,VLOOKUP(I8,Points!$A$2:$B$31,2,FALSE))</f>
        <v>100</v>
      </c>
    </row>
    <row r="9" spans="1:10" ht="12.75">
      <c r="A9" s="32">
        <v>2</v>
      </c>
      <c r="B9" s="32">
        <v>13</v>
      </c>
      <c r="C9" s="32" t="s">
        <v>77</v>
      </c>
      <c r="D9" s="8">
        <v>0.0004349537037037037</v>
      </c>
      <c r="E9" s="8">
        <v>0.0004571759259259259</v>
      </c>
      <c r="F9" s="8">
        <v>0.0004619212962962962</v>
      </c>
      <c r="G9" s="8">
        <v>0.0008921296296296295</v>
      </c>
      <c r="H9" s="32">
        <v>67.58</v>
      </c>
      <c r="I9" s="32">
        <v>2</v>
      </c>
      <c r="J9">
        <f>IF(ISERROR(VLOOKUP(I9,Points!$A$2:$B$31,2,FALSE)),0,VLOOKUP(I9,Points!$A$2:$B$31,2,FALSE))</f>
        <v>80</v>
      </c>
    </row>
    <row r="10" spans="1:10" ht="12.75">
      <c r="A10" s="32">
        <v>3</v>
      </c>
      <c r="B10" s="32">
        <v>3</v>
      </c>
      <c r="C10" s="32" t="s">
        <v>49</v>
      </c>
      <c r="D10" s="8">
        <v>0.0004530092592592593</v>
      </c>
      <c r="E10" s="8">
        <v>0.000456712962962963</v>
      </c>
      <c r="F10" s="8">
        <v>0.0004571759259259259</v>
      </c>
      <c r="G10" s="8">
        <v>0.0009097222222222222</v>
      </c>
      <c r="H10" s="32">
        <v>80.15</v>
      </c>
      <c r="I10" s="32">
        <v>3</v>
      </c>
      <c r="J10">
        <f>IF(ISERROR(VLOOKUP(I10,Points!$A$2:$B$31,2,FALSE)),0,VLOOKUP(I10,Points!$A$2:$B$31,2,FALSE))</f>
        <v>60</v>
      </c>
    </row>
    <row r="11" spans="1:10" ht="12.75">
      <c r="A11" s="32">
        <v>4</v>
      </c>
      <c r="B11" s="32">
        <v>8</v>
      </c>
      <c r="C11" s="32" t="s">
        <v>75</v>
      </c>
      <c r="D11" s="8">
        <v>0.0004556712962962963</v>
      </c>
      <c r="E11" s="8">
        <v>0.00047372685185185186</v>
      </c>
      <c r="F11" s="8">
        <v>0.00046481481481481477</v>
      </c>
      <c r="G11" s="8">
        <v>0.0009204861111111111</v>
      </c>
      <c r="H11" s="32">
        <v>87.85</v>
      </c>
      <c r="I11" s="46">
        <v>4</v>
      </c>
      <c r="J11">
        <f>IF(ISERROR(VLOOKUP(I11,Points!$A$2:$B$31,2,FALSE)),0,VLOOKUP(I11,Points!$A$2:$B$31,2,FALSE))</f>
        <v>50</v>
      </c>
    </row>
    <row r="12" spans="1:10" ht="12.75">
      <c r="A12" s="32">
        <v>5</v>
      </c>
      <c r="B12" s="32">
        <v>6</v>
      </c>
      <c r="C12" s="32" t="s">
        <v>61</v>
      </c>
      <c r="D12" s="8">
        <v>0.00045115740740740733</v>
      </c>
      <c r="E12" s="8">
        <v>0.00047662037037037036</v>
      </c>
      <c r="F12" s="8">
        <v>0.0004859953703703704</v>
      </c>
      <c r="G12" s="8">
        <v>0.0009277777777777778</v>
      </c>
      <c r="H12" s="32">
        <v>93.06</v>
      </c>
      <c r="I12" s="46">
        <v>5</v>
      </c>
      <c r="J12">
        <f>IF(ISERROR(VLOOKUP(I12,Points!$A$2:$B$31,2,FALSE)),0,VLOOKUP(I12,Points!$A$2:$B$31,2,FALSE))</f>
        <v>45</v>
      </c>
    </row>
    <row r="13" spans="1:10" ht="12.75">
      <c r="A13" s="32">
        <v>6</v>
      </c>
      <c r="B13" s="32">
        <v>5</v>
      </c>
      <c r="C13" s="32" t="s">
        <v>54</v>
      </c>
      <c r="D13" s="8">
        <v>0.0004674768518518519</v>
      </c>
      <c r="E13" s="8">
        <v>0.0004625</v>
      </c>
      <c r="F13" s="8">
        <v>0.0004782407407407407</v>
      </c>
      <c r="G13" s="8">
        <v>0.0009299768518518519</v>
      </c>
      <c r="H13" s="32">
        <v>94.63</v>
      </c>
      <c r="I13" s="46">
        <v>6</v>
      </c>
      <c r="J13">
        <f>IF(ISERROR(VLOOKUP(I13,Points!$A$2:$B$31,2,FALSE)),0,VLOOKUP(I13,Points!$A$2:$B$31,2,FALSE))</f>
        <v>40</v>
      </c>
    </row>
    <row r="14" spans="1:10" ht="12.75">
      <c r="A14" s="32">
        <v>7</v>
      </c>
      <c r="B14" s="32">
        <v>14</v>
      </c>
      <c r="C14" s="32" t="s">
        <v>59</v>
      </c>
      <c r="D14" s="8">
        <v>0.0004677083333333334</v>
      </c>
      <c r="E14" s="8">
        <v>0.0004730324074074073</v>
      </c>
      <c r="F14" s="8">
        <v>0.00048252314814814816</v>
      </c>
      <c r="G14" s="8">
        <v>0.0009407407407407407</v>
      </c>
      <c r="H14" s="32">
        <v>102.32</v>
      </c>
      <c r="I14" s="46">
        <v>7</v>
      </c>
      <c r="J14">
        <f>IF(ISERROR(VLOOKUP(I14,Points!$A$2:$B$31,2,FALSE)),0,VLOOKUP(I14,Points!$A$2:$B$31,2,FALSE))</f>
        <v>36</v>
      </c>
    </row>
    <row r="15" spans="1:10" ht="12.75">
      <c r="A15" s="32">
        <v>8</v>
      </c>
      <c r="B15" s="32">
        <v>7</v>
      </c>
      <c r="C15" s="32" t="s">
        <v>78</v>
      </c>
      <c r="D15" s="8">
        <v>0.0005068287037037037</v>
      </c>
      <c r="E15" s="8">
        <v>0.000512962962962963</v>
      </c>
      <c r="F15" s="8">
        <v>0.0005109953703703703</v>
      </c>
      <c r="G15" s="8">
        <v>0.001017824074074074</v>
      </c>
      <c r="H15" s="32">
        <v>157.41</v>
      </c>
      <c r="I15" s="46">
        <v>8</v>
      </c>
      <c r="J15">
        <f>IF(ISERROR(VLOOKUP(I15,Points!$A$2:$B$31,2,FALSE)),0,VLOOKUP(I15,Points!$A$2:$B$31,2,FALSE))</f>
        <v>32</v>
      </c>
    </row>
    <row r="16" spans="1:10" ht="12.75">
      <c r="A16" s="32">
        <v>9</v>
      </c>
      <c r="B16" s="32">
        <v>9</v>
      </c>
      <c r="C16" s="32" t="s">
        <v>76</v>
      </c>
      <c r="D16" s="8">
        <v>0.0005515046296296297</v>
      </c>
      <c r="E16" s="8">
        <v>0.0004916666666666666</v>
      </c>
      <c r="F16" s="32" t="s">
        <v>29</v>
      </c>
      <c r="G16" s="8">
        <v>0.0010431712962962962</v>
      </c>
      <c r="H16" s="32">
        <v>175.52</v>
      </c>
      <c r="I16" s="46">
        <v>9</v>
      </c>
      <c r="J16">
        <f>IF(ISERROR(VLOOKUP(I16,Points!$A$2:$B$31,2,FALSE)),0,VLOOKUP(I16,Points!$A$2:$B$31,2,FALSE))</f>
        <v>29</v>
      </c>
    </row>
    <row r="17" spans="1:10" ht="12.75">
      <c r="A17" s="32">
        <v>10</v>
      </c>
      <c r="B17" s="32">
        <v>4</v>
      </c>
      <c r="C17" s="32" t="s">
        <v>149</v>
      </c>
      <c r="D17" s="8">
        <v>0.0005971064814814816</v>
      </c>
      <c r="E17" s="8">
        <v>0.0006000000000000001</v>
      </c>
      <c r="F17" s="8" t="s">
        <v>29</v>
      </c>
      <c r="G17" s="8">
        <v>0.0011971064814814815</v>
      </c>
      <c r="H17" s="32">
        <v>285.54</v>
      </c>
      <c r="I17" s="46">
        <v>10</v>
      </c>
      <c r="J17">
        <f>IF(ISERROR(VLOOKUP(I17,Points!$A$2:$B$31,2,FALSE)),0,VLOOKUP(I17,Points!$A$2:$B$31,2,FALSE))</f>
        <v>26</v>
      </c>
    </row>
    <row r="18" spans="1:10" ht="12.75">
      <c r="A18" s="32" t="s">
        <v>123</v>
      </c>
      <c r="B18" s="32" t="s">
        <v>124</v>
      </c>
      <c r="C18" s="32" t="s">
        <v>125</v>
      </c>
      <c r="D18" s="8" t="s">
        <v>126</v>
      </c>
      <c r="E18" s="8" t="s">
        <v>127</v>
      </c>
      <c r="F18" s="8" t="s">
        <v>127</v>
      </c>
      <c r="G18" s="8" t="s">
        <v>131</v>
      </c>
      <c r="H18" s="32" t="s">
        <v>131</v>
      </c>
      <c r="I18" s="46">
        <v>11</v>
      </c>
      <c r="J18">
        <f>IF(ISERROR(VLOOKUP(I18,Points!$A$2:$B$31,2,FALSE)),0,VLOOKUP(I18,Points!$A$2:$B$31,2,FALSE))</f>
        <v>24</v>
      </c>
    </row>
    <row r="19" spans="4:9" ht="12.75">
      <c r="D19" s="8"/>
      <c r="E19" s="8"/>
      <c r="F19" s="8"/>
      <c r="G19" s="8"/>
      <c r="I19" s="46"/>
    </row>
    <row r="20" spans="4:9" ht="12.75">
      <c r="D20" s="8"/>
      <c r="E20" s="8"/>
      <c r="F20" s="8"/>
      <c r="G20" s="8"/>
      <c r="I20" s="46"/>
    </row>
    <row r="21" spans="4:9" ht="12.75">
      <c r="D21" s="8"/>
      <c r="E21" s="8"/>
      <c r="F21" s="8"/>
      <c r="G21" s="8"/>
      <c r="I21" s="46"/>
    </row>
    <row r="22" spans="4:9" ht="12.75">
      <c r="D22" s="8"/>
      <c r="E22" s="8"/>
      <c r="F22" s="8"/>
      <c r="G22" s="8"/>
      <c r="I22" s="46"/>
    </row>
    <row r="23" spans="1:10" ht="12.75">
      <c r="A23" s="32" t="s">
        <v>97</v>
      </c>
      <c r="B23" s="32" t="s">
        <v>98</v>
      </c>
      <c r="C23" s="32" t="s">
        <v>99</v>
      </c>
      <c r="D23" s="8"/>
      <c r="E23" s="8"/>
      <c r="F23" s="8"/>
      <c r="G23" s="8"/>
      <c r="J23" s="8"/>
    </row>
    <row r="24" spans="1:10" ht="12.75">
      <c r="A24" s="32" t="s">
        <v>93</v>
      </c>
      <c r="B24" s="32" t="s">
        <v>100</v>
      </c>
      <c r="C24" s="32" t="s">
        <v>101</v>
      </c>
      <c r="D24" s="8" t="s">
        <v>94</v>
      </c>
      <c r="E24" s="8" t="s">
        <v>95</v>
      </c>
      <c r="F24" s="8" t="s">
        <v>95</v>
      </c>
      <c r="G24" s="8" t="s">
        <v>96</v>
      </c>
      <c r="H24" s="32" t="s">
        <v>96</v>
      </c>
      <c r="J24" s="8"/>
    </row>
    <row r="25" spans="1:10" ht="12.75">
      <c r="A25" s="32" t="s">
        <v>37</v>
      </c>
      <c r="B25" s="32" t="s">
        <v>38</v>
      </c>
      <c r="C25" s="32" t="s">
        <v>23</v>
      </c>
      <c r="D25" s="8" t="s">
        <v>24</v>
      </c>
      <c r="E25" s="8" t="s">
        <v>25</v>
      </c>
      <c r="F25" s="8" t="s">
        <v>26</v>
      </c>
      <c r="G25" s="8" t="s">
        <v>27</v>
      </c>
      <c r="H25" s="32" t="s">
        <v>62</v>
      </c>
      <c r="I25" s="32" t="s">
        <v>37</v>
      </c>
      <c r="J25" s="40" t="s">
        <v>3</v>
      </c>
    </row>
    <row r="26" spans="1:10" ht="12.75">
      <c r="A26" s="32">
        <v>1</v>
      </c>
      <c r="B26" s="32">
        <v>114</v>
      </c>
      <c r="C26" s="32" t="s">
        <v>87</v>
      </c>
      <c r="D26" s="8">
        <v>0.0003415509259259259</v>
      </c>
      <c r="E26" s="8">
        <v>0.00033645833333333336</v>
      </c>
      <c r="F26" s="8">
        <v>0.0003476851851851852</v>
      </c>
      <c r="G26" s="8">
        <v>0.0006780092592592593</v>
      </c>
      <c r="H26" s="32">
        <v>0</v>
      </c>
      <c r="I26" s="32">
        <v>1</v>
      </c>
      <c r="J26">
        <f>IF(ISERROR(VLOOKUP(I26,Points!$A$2:$B$61,2,FALSE)),0,VLOOKUP(I26,Points!$A$2:$B$61,2,FALSE))</f>
        <v>100</v>
      </c>
    </row>
    <row r="27" spans="1:10" ht="12.75">
      <c r="A27" s="32">
        <v>2</v>
      </c>
      <c r="B27" s="32">
        <v>83</v>
      </c>
      <c r="C27" s="32" t="s">
        <v>4</v>
      </c>
      <c r="D27" s="8">
        <v>0.00036261574074074077</v>
      </c>
      <c r="E27" s="8">
        <v>0.00036041666666666665</v>
      </c>
      <c r="F27" s="8">
        <v>0.00035937499999999994</v>
      </c>
      <c r="G27" s="8">
        <v>0.0007197916666666666</v>
      </c>
      <c r="H27" s="32">
        <v>35.13</v>
      </c>
      <c r="I27" s="32">
        <v>2</v>
      </c>
      <c r="J27">
        <f>IF(ISERROR(VLOOKUP(I27,Points!$A$2:$B$61,2,FALSE)),0,VLOOKUP(I27,Points!$A$2:$B$61,2,FALSE))</f>
        <v>80</v>
      </c>
    </row>
    <row r="28" spans="1:10" ht="12.75">
      <c r="A28" s="32">
        <v>3</v>
      </c>
      <c r="B28" s="32">
        <v>44</v>
      </c>
      <c r="C28" s="32" t="s">
        <v>20</v>
      </c>
      <c r="D28" s="8">
        <v>0.0003600694444444444</v>
      </c>
      <c r="E28" s="8">
        <v>0.0003648148148148148</v>
      </c>
      <c r="F28" s="8">
        <v>0.0003670138888888889</v>
      </c>
      <c r="G28" s="8">
        <v>0.0007248842592592593</v>
      </c>
      <c r="H28" s="32">
        <v>39.41</v>
      </c>
      <c r="I28" s="32">
        <v>3</v>
      </c>
      <c r="J28">
        <f>IF(ISERROR(VLOOKUP(I28,Points!$A$2:$B$61,2,FALSE)),0,VLOOKUP(I28,Points!$A$2:$B$61,2,FALSE))</f>
        <v>60</v>
      </c>
    </row>
    <row r="29" spans="1:10" ht="12.75">
      <c r="A29" s="32">
        <v>4</v>
      </c>
      <c r="B29" s="32">
        <v>86</v>
      </c>
      <c r="C29" s="32" t="s">
        <v>154</v>
      </c>
      <c r="D29" s="8">
        <v>0.0003585648148148148</v>
      </c>
      <c r="E29" s="8">
        <v>0.0003679398148148148</v>
      </c>
      <c r="F29" s="8">
        <v>0.00036805555555555555</v>
      </c>
      <c r="G29" s="8">
        <v>0.0007265046296296296</v>
      </c>
      <c r="H29" s="32">
        <v>40.77</v>
      </c>
      <c r="I29" s="32">
        <v>4</v>
      </c>
      <c r="J29">
        <f>IF(ISERROR(VLOOKUP(I29,Points!$A$2:$B$61,2,FALSE)),0,VLOOKUP(I29,Points!$A$2:$B$61,2,FALSE))</f>
        <v>50</v>
      </c>
    </row>
    <row r="30" spans="1:10" ht="12.75">
      <c r="A30" s="32">
        <v>5</v>
      </c>
      <c r="B30" s="32">
        <v>73</v>
      </c>
      <c r="C30" s="32" t="s">
        <v>12</v>
      </c>
      <c r="D30" s="8">
        <v>0.00039201388888888885</v>
      </c>
      <c r="E30" s="8">
        <v>0.0003861111111111111</v>
      </c>
      <c r="F30" s="8">
        <v>0.0003759259259259259</v>
      </c>
      <c r="G30" s="8">
        <v>0.0007620370370370371</v>
      </c>
      <c r="H30" s="32">
        <v>70.64</v>
      </c>
      <c r="I30" s="32">
        <v>5</v>
      </c>
      <c r="J30">
        <f>IF(ISERROR(VLOOKUP(I30,Points!$A$2:$B$61,2,FALSE)),0,VLOOKUP(I30,Points!$A$2:$B$61,2,FALSE))</f>
        <v>45</v>
      </c>
    </row>
    <row r="31" spans="1:10" ht="12.75">
      <c r="A31" s="32">
        <v>6</v>
      </c>
      <c r="B31" s="32">
        <v>95</v>
      </c>
      <c r="C31" s="32" t="s">
        <v>16</v>
      </c>
      <c r="D31" s="8">
        <v>0.00038460648148148143</v>
      </c>
      <c r="E31" s="8">
        <v>0.00038506944444444455</v>
      </c>
      <c r="F31" s="8">
        <v>0.0005057870370370371</v>
      </c>
      <c r="G31" s="8">
        <v>0.0007696759259259259</v>
      </c>
      <c r="H31" s="32">
        <v>77.06</v>
      </c>
      <c r="I31" s="32">
        <v>6</v>
      </c>
      <c r="J31">
        <f>IF(ISERROR(VLOOKUP(I31,Points!$A$2:$B$61,2,FALSE)),0,VLOOKUP(I31,Points!$A$2:$B$61,2,FALSE))</f>
        <v>40</v>
      </c>
    </row>
    <row r="32" spans="1:10" ht="12.75">
      <c r="A32" s="32">
        <v>7</v>
      </c>
      <c r="B32" s="32">
        <v>42</v>
      </c>
      <c r="C32" s="32" t="s">
        <v>13</v>
      </c>
      <c r="D32" s="8">
        <v>0.00040034722222222224</v>
      </c>
      <c r="E32" s="8">
        <v>0.00038460648148148143</v>
      </c>
      <c r="F32" s="8">
        <v>0.0003872685185185185</v>
      </c>
      <c r="G32" s="8">
        <v>0.000771875</v>
      </c>
      <c r="H32" s="32">
        <v>78.91</v>
      </c>
      <c r="I32" s="32">
        <v>7</v>
      </c>
      <c r="J32">
        <f>IF(ISERROR(VLOOKUP(I32,Points!$A$2:$B$61,2,FALSE)),0,VLOOKUP(I32,Points!$A$2:$B$61,2,FALSE))</f>
        <v>36</v>
      </c>
    </row>
    <row r="33" spans="1:10" ht="12.75">
      <c r="A33" s="32">
        <v>8</v>
      </c>
      <c r="B33" s="32">
        <v>63</v>
      </c>
      <c r="C33" s="32" t="s">
        <v>111</v>
      </c>
      <c r="D33" s="8">
        <v>0.0003915509259259259</v>
      </c>
      <c r="E33" s="8">
        <v>0.00038668981481481475</v>
      </c>
      <c r="F33" s="8">
        <v>0.00038912037037037035</v>
      </c>
      <c r="G33" s="8">
        <v>0.0007758101851851853</v>
      </c>
      <c r="H33" s="32">
        <v>82.22</v>
      </c>
      <c r="I33" s="32">
        <v>8</v>
      </c>
      <c r="J33">
        <f>IF(ISERROR(VLOOKUP(I33,Points!$A$2:$B$61,2,FALSE)),0,VLOOKUP(I33,Points!$A$2:$B$61,2,FALSE))</f>
        <v>32</v>
      </c>
    </row>
    <row r="34" spans="1:10" ht="12.75">
      <c r="A34" s="32">
        <v>9</v>
      </c>
      <c r="B34" s="32">
        <v>97</v>
      </c>
      <c r="C34" s="32" t="s">
        <v>9</v>
      </c>
      <c r="D34" s="8">
        <v>0.0003892361111111111</v>
      </c>
      <c r="E34" s="8">
        <v>0.00038854166666666665</v>
      </c>
      <c r="F34" s="8">
        <v>0.0003921296296296297</v>
      </c>
      <c r="G34" s="8">
        <v>0.0007777777777777778</v>
      </c>
      <c r="H34" s="32">
        <v>83.88</v>
      </c>
      <c r="I34" s="32">
        <v>9</v>
      </c>
      <c r="J34">
        <f>IF(ISERROR(VLOOKUP(I34,Points!$A$2:$B$61,2,FALSE)),0,VLOOKUP(I34,Points!$A$2:$B$61,2,FALSE))</f>
        <v>29</v>
      </c>
    </row>
    <row r="35" spans="1:10" ht="12.75">
      <c r="A35" s="32">
        <v>10</v>
      </c>
      <c r="B35" s="32">
        <v>94</v>
      </c>
      <c r="C35" s="32" t="s">
        <v>36</v>
      </c>
      <c r="D35" s="8">
        <v>0.00039317129629629625</v>
      </c>
      <c r="E35" s="8">
        <v>0.0003875</v>
      </c>
      <c r="F35" s="8">
        <v>0.00040324074074074085</v>
      </c>
      <c r="G35" s="8">
        <v>0.0007806712962962963</v>
      </c>
      <c r="H35" s="32">
        <v>86.31</v>
      </c>
      <c r="I35" s="32">
        <v>10</v>
      </c>
      <c r="J35">
        <f>IF(ISERROR(VLOOKUP(I35,Points!$A$2:$B$61,2,FALSE)),0,VLOOKUP(I35,Points!$A$2:$B$61,2,FALSE))</f>
        <v>26</v>
      </c>
    </row>
    <row r="36" spans="1:10" ht="12.75">
      <c r="A36" s="32">
        <v>11</v>
      </c>
      <c r="B36" s="32">
        <v>101</v>
      </c>
      <c r="C36" s="32" t="s">
        <v>67</v>
      </c>
      <c r="D36" s="8">
        <v>0.00039907407407407404</v>
      </c>
      <c r="E36" s="8">
        <v>0.0003886574074074074</v>
      </c>
      <c r="F36" s="8">
        <v>0.0003947916666666667</v>
      </c>
      <c r="G36" s="8">
        <v>0.000783449074074074</v>
      </c>
      <c r="H36" s="32">
        <v>88.64</v>
      </c>
      <c r="I36" s="32">
        <v>11</v>
      </c>
      <c r="J36">
        <f>IF(ISERROR(VLOOKUP(I36,Points!$A$2:$B$61,2,FALSE)),0,VLOOKUP(I36,Points!$A$2:$B$61,2,FALSE))</f>
        <v>24</v>
      </c>
    </row>
    <row r="37" spans="1:10" ht="12.75">
      <c r="A37" s="32">
        <v>12</v>
      </c>
      <c r="B37" s="32">
        <v>64</v>
      </c>
      <c r="C37" s="32" t="s">
        <v>71</v>
      </c>
      <c r="D37" s="8">
        <v>0.00039421296296296296</v>
      </c>
      <c r="E37" s="8">
        <v>0.0004025462962962963</v>
      </c>
      <c r="F37" s="8">
        <v>0.00039074074074074076</v>
      </c>
      <c r="G37" s="8">
        <v>0.0007849537037037038</v>
      </c>
      <c r="H37" s="32">
        <v>89.91</v>
      </c>
      <c r="I37" s="32">
        <v>12</v>
      </c>
      <c r="J37">
        <f>IF(ISERROR(VLOOKUP(I37,Points!$A$2:$B$61,2,FALSE)),0,VLOOKUP(I37,Points!$A$2:$B$61,2,FALSE))</f>
        <v>22</v>
      </c>
    </row>
    <row r="38" spans="1:10" ht="12.75">
      <c r="A38" s="32">
        <v>13</v>
      </c>
      <c r="B38" s="32">
        <v>32</v>
      </c>
      <c r="C38" s="32" t="s">
        <v>15</v>
      </c>
      <c r="D38" s="8">
        <v>0.0003953703703703703</v>
      </c>
      <c r="E38" s="8">
        <v>0.00039317129629629625</v>
      </c>
      <c r="F38" s="8">
        <v>0.00040138888888888885</v>
      </c>
      <c r="G38" s="8">
        <v>0.0007885416666666667</v>
      </c>
      <c r="H38" s="32">
        <v>92.92</v>
      </c>
      <c r="I38" s="32">
        <v>13</v>
      </c>
      <c r="J38">
        <f>IF(ISERROR(VLOOKUP(I38,Points!$A$2:$B$61,2,FALSE)),0,VLOOKUP(I38,Points!$A$2:$B$61,2,FALSE))</f>
        <v>20</v>
      </c>
    </row>
    <row r="39" spans="1:10" ht="12.75">
      <c r="A39" s="32">
        <v>14</v>
      </c>
      <c r="B39" s="32">
        <v>29</v>
      </c>
      <c r="C39" s="32" t="s">
        <v>118</v>
      </c>
      <c r="D39" s="8">
        <v>0.00040347222222222217</v>
      </c>
      <c r="E39" s="8">
        <v>0.0003975694444444445</v>
      </c>
      <c r="F39" s="8">
        <v>0.00040034722222222224</v>
      </c>
      <c r="G39" s="8">
        <v>0.0007979166666666667</v>
      </c>
      <c r="H39" s="32">
        <v>100.81</v>
      </c>
      <c r="I39" s="32">
        <v>14</v>
      </c>
      <c r="J39">
        <f>IF(ISERROR(VLOOKUP(I39,Points!$A$2:$B$61,2,FALSE)),0,VLOOKUP(I39,Points!$A$2:$B$61,2,FALSE))</f>
        <v>18</v>
      </c>
    </row>
    <row r="40" spans="1:10" ht="12.75">
      <c r="A40" s="32">
        <v>15</v>
      </c>
      <c r="B40" s="32">
        <v>74</v>
      </c>
      <c r="C40" s="32" t="s">
        <v>102</v>
      </c>
      <c r="D40" s="8">
        <v>0.0004181712962962963</v>
      </c>
      <c r="E40" s="8">
        <v>0.0004070601851851852</v>
      </c>
      <c r="F40" s="8">
        <v>0.0004019675925925926</v>
      </c>
      <c r="G40" s="8">
        <v>0.0008090277777777779</v>
      </c>
      <c r="H40" s="32">
        <v>110.15</v>
      </c>
      <c r="I40" s="32">
        <v>15</v>
      </c>
      <c r="J40">
        <f>IF(ISERROR(VLOOKUP(I40,Points!$A$2:$B$61,2,FALSE)),0,VLOOKUP(I40,Points!$A$2:$B$61,2,FALSE))</f>
        <v>16</v>
      </c>
    </row>
    <row r="41" spans="1:10" ht="12.75">
      <c r="A41" s="32">
        <v>16</v>
      </c>
      <c r="B41" s="32">
        <v>47</v>
      </c>
      <c r="C41" s="32" t="s">
        <v>7</v>
      </c>
      <c r="D41" s="8">
        <v>0.00040763888888888886</v>
      </c>
      <c r="E41" s="8">
        <v>0.0004069444444444444</v>
      </c>
      <c r="F41" s="8">
        <v>0.00041226851851851857</v>
      </c>
      <c r="G41" s="8">
        <v>0.0008145833333333334</v>
      </c>
      <c r="H41" s="32">
        <v>114.82</v>
      </c>
      <c r="I41" s="32">
        <v>16</v>
      </c>
      <c r="J41">
        <f>IF(ISERROR(VLOOKUP(I41,Points!$A$2:$B$61,2,FALSE)),0,VLOOKUP(I41,Points!$A$2:$B$61,2,FALSE))</f>
        <v>15</v>
      </c>
    </row>
    <row r="42" spans="1:10" ht="12.75">
      <c r="A42" s="32">
        <v>17</v>
      </c>
      <c r="B42" s="32">
        <v>81</v>
      </c>
      <c r="C42" s="32" t="s">
        <v>6</v>
      </c>
      <c r="D42" s="8">
        <v>0.00041331018518518523</v>
      </c>
      <c r="E42" s="8">
        <v>0.0004182870370370371</v>
      </c>
      <c r="F42" s="8">
        <v>0.0004059027777777778</v>
      </c>
      <c r="G42" s="8">
        <v>0.000819212962962963</v>
      </c>
      <c r="H42" s="32">
        <v>118.71</v>
      </c>
      <c r="I42" s="32">
        <v>17</v>
      </c>
      <c r="J42">
        <f>IF(ISERROR(VLOOKUP(I42,Points!$A$2:$B$61,2,FALSE)),0,VLOOKUP(I42,Points!$A$2:$B$61,2,FALSE))</f>
        <v>14</v>
      </c>
    </row>
    <row r="43" spans="1:10" ht="12.75">
      <c r="A43" s="32">
        <v>18</v>
      </c>
      <c r="B43" s="32">
        <v>43</v>
      </c>
      <c r="C43" s="32" t="s">
        <v>5</v>
      </c>
      <c r="D43" s="8">
        <v>0.0004120370370370371</v>
      </c>
      <c r="E43" s="8">
        <v>0.0004112268518518519</v>
      </c>
      <c r="F43" s="8">
        <v>0.0004167824074074074</v>
      </c>
      <c r="G43" s="8">
        <v>0.0008232638888888889</v>
      </c>
      <c r="H43" s="32">
        <v>122.12</v>
      </c>
      <c r="I43" s="32">
        <v>18</v>
      </c>
      <c r="J43">
        <f>IF(ISERROR(VLOOKUP(I43,Points!$A$2:$B$61,2,FALSE)),0,VLOOKUP(I43,Points!$A$2:$B$61,2,FALSE))</f>
        <v>13</v>
      </c>
    </row>
    <row r="44" spans="1:10" ht="12.75">
      <c r="A44" s="32">
        <v>19</v>
      </c>
      <c r="B44" s="32">
        <v>35</v>
      </c>
      <c r="C44" s="32" t="s">
        <v>55</v>
      </c>
      <c r="D44" s="8">
        <v>0.0004118055555555555</v>
      </c>
      <c r="E44" s="8">
        <v>0.0004185185185185184</v>
      </c>
      <c r="F44" s="8" t="s">
        <v>29</v>
      </c>
      <c r="G44" s="8">
        <v>0.000830324074074074</v>
      </c>
      <c r="H44" s="32">
        <v>128.05</v>
      </c>
      <c r="I44" s="32">
        <v>19</v>
      </c>
      <c r="J44">
        <f>IF(ISERROR(VLOOKUP(I44,Points!$A$2:$B$61,2,FALSE)),0,VLOOKUP(I44,Points!$A$2:$B$61,2,FALSE))</f>
        <v>12</v>
      </c>
    </row>
    <row r="45" spans="1:10" ht="12.75">
      <c r="A45" s="32">
        <v>20</v>
      </c>
      <c r="B45" s="32">
        <v>69</v>
      </c>
      <c r="C45" s="32" t="s">
        <v>70</v>
      </c>
      <c r="D45" s="8">
        <v>0.0004181712962962963</v>
      </c>
      <c r="E45" s="8">
        <v>0.0004149305555555556</v>
      </c>
      <c r="F45" s="8">
        <v>0.00042604166666666675</v>
      </c>
      <c r="G45" s="8">
        <v>0.0008331018518518518</v>
      </c>
      <c r="H45" s="32">
        <v>130.39</v>
      </c>
      <c r="I45" s="32">
        <v>20</v>
      </c>
      <c r="J45">
        <f>IF(ISERROR(VLOOKUP(I45,Points!$A$2:$B$61,2,FALSE)),0,VLOOKUP(I45,Points!$A$2:$B$61,2,FALSE))</f>
        <v>11</v>
      </c>
    </row>
    <row r="46" spans="1:10" ht="12.75">
      <c r="A46" s="32">
        <v>21</v>
      </c>
      <c r="B46" s="32">
        <v>99</v>
      </c>
      <c r="C46" s="32" t="s">
        <v>103</v>
      </c>
      <c r="D46" s="8">
        <v>0.0004408564814814815</v>
      </c>
      <c r="E46" s="8">
        <v>0.00042916666666666667</v>
      </c>
      <c r="F46" s="8">
        <v>0.00042268518518518523</v>
      </c>
      <c r="G46" s="8">
        <v>0.0008518518518518518</v>
      </c>
      <c r="H46" s="32">
        <v>146.15</v>
      </c>
      <c r="I46" s="32">
        <v>21</v>
      </c>
      <c r="J46">
        <f>IF(ISERROR(VLOOKUP(I46,Points!$A$2:$B$61,2,FALSE)),0,VLOOKUP(I46,Points!$A$2:$B$61,2,FALSE))</f>
        <v>10</v>
      </c>
    </row>
    <row r="47" spans="1:10" ht="12.75">
      <c r="A47" s="32">
        <v>22</v>
      </c>
      <c r="B47" s="32">
        <v>62</v>
      </c>
      <c r="C47" s="32" t="s">
        <v>21</v>
      </c>
      <c r="D47" s="8">
        <v>0.00044629629629629636</v>
      </c>
      <c r="E47" s="8">
        <v>0.000440625</v>
      </c>
      <c r="F47" s="8">
        <v>0.00044398148148148145</v>
      </c>
      <c r="G47" s="8">
        <v>0.0008846064814814814</v>
      </c>
      <c r="H47" s="32">
        <v>173.69</v>
      </c>
      <c r="I47" s="32">
        <v>22</v>
      </c>
      <c r="J47">
        <f>IF(ISERROR(VLOOKUP(I47,Points!$A$2:$B$61,2,FALSE)),0,VLOOKUP(I47,Points!$A$2:$B$61,2,FALSE))</f>
        <v>9</v>
      </c>
    </row>
    <row r="48" spans="1:10" ht="12.75">
      <c r="A48" s="32">
        <v>23</v>
      </c>
      <c r="B48" s="32">
        <v>82</v>
      </c>
      <c r="C48" s="32" t="s">
        <v>89</v>
      </c>
      <c r="D48" s="8">
        <v>0.0004671296296296296</v>
      </c>
      <c r="E48" s="8">
        <v>0.0004467592592592592</v>
      </c>
      <c r="F48" s="8">
        <v>0.00044872685185185185</v>
      </c>
      <c r="G48" s="8">
        <v>0.0008954861111111112</v>
      </c>
      <c r="H48" s="32">
        <v>182.83</v>
      </c>
      <c r="I48" s="32">
        <v>23</v>
      </c>
      <c r="J48">
        <f>IF(ISERROR(VLOOKUP(I48,Points!$A$2:$B$61,2,FALSE)),0,VLOOKUP(I48,Points!$A$2:$B$61,2,FALSE))</f>
        <v>8</v>
      </c>
    </row>
    <row r="49" spans="1:10" ht="12.75">
      <c r="A49" s="32">
        <v>24</v>
      </c>
      <c r="B49" s="32">
        <v>72</v>
      </c>
      <c r="C49" s="32" t="s">
        <v>18</v>
      </c>
      <c r="D49" s="8">
        <v>0.00046215277777777775</v>
      </c>
      <c r="E49" s="8">
        <v>0.0004493055555555556</v>
      </c>
      <c r="F49" s="8">
        <v>0.00045763888888888894</v>
      </c>
      <c r="G49" s="8">
        <v>0.0009069444444444445</v>
      </c>
      <c r="H49" s="32">
        <v>192.47</v>
      </c>
      <c r="I49" s="32">
        <v>24</v>
      </c>
      <c r="J49">
        <f>IF(ISERROR(VLOOKUP(I49,Points!$A$2:$B$61,2,FALSE)),0,VLOOKUP(I49,Points!$A$2:$B$61,2,FALSE))</f>
        <v>7</v>
      </c>
    </row>
    <row r="50" spans="1:10" ht="12.75">
      <c r="A50" s="32">
        <v>25</v>
      </c>
      <c r="B50" s="32">
        <v>37</v>
      </c>
      <c r="C50" s="32" t="s">
        <v>63</v>
      </c>
      <c r="D50" s="8">
        <v>0.00045324074074074065</v>
      </c>
      <c r="E50" s="8">
        <v>0.0004561342592592592</v>
      </c>
      <c r="F50" s="8">
        <v>0.0004686342592592593</v>
      </c>
      <c r="G50" s="8">
        <v>0.0009093749999999999</v>
      </c>
      <c r="H50" s="32">
        <v>194.51</v>
      </c>
      <c r="I50" s="32">
        <v>25</v>
      </c>
      <c r="J50">
        <f>IF(ISERROR(VLOOKUP(I50,Points!$A$2:$B$61,2,FALSE)),0,VLOOKUP(I50,Points!$A$2:$B$61,2,FALSE))</f>
        <v>6</v>
      </c>
    </row>
    <row r="51" spans="1:10" ht="12.75">
      <c r="A51" s="32">
        <v>26</v>
      </c>
      <c r="B51" s="32">
        <v>46</v>
      </c>
      <c r="C51" s="32" t="s">
        <v>57</v>
      </c>
      <c r="D51" s="8">
        <v>0.0004556712962962963</v>
      </c>
      <c r="E51" s="8">
        <v>0.00045555555555555556</v>
      </c>
      <c r="F51" s="8" t="s">
        <v>29</v>
      </c>
      <c r="G51" s="8">
        <v>0.0009112268518518519</v>
      </c>
      <c r="H51" s="32">
        <v>196.07</v>
      </c>
      <c r="I51" s="32">
        <v>26</v>
      </c>
      <c r="J51">
        <f>IF(ISERROR(VLOOKUP(I51,Points!$A$2:$B$61,2,FALSE)),0,VLOOKUP(I51,Points!$A$2:$B$61,2,FALSE))</f>
        <v>5</v>
      </c>
    </row>
    <row r="52" spans="1:10" ht="12.75">
      <c r="A52" s="32">
        <v>27</v>
      </c>
      <c r="B52" s="32">
        <v>25</v>
      </c>
      <c r="C52" s="32" t="s">
        <v>8</v>
      </c>
      <c r="D52" s="8">
        <v>0.000450462962962963</v>
      </c>
      <c r="E52" s="8">
        <v>0.00047187500000000007</v>
      </c>
      <c r="F52" s="8">
        <v>0.000465162037037037</v>
      </c>
      <c r="G52" s="8">
        <v>0.0009156250000000001</v>
      </c>
      <c r="H52" s="32">
        <v>199.76</v>
      </c>
      <c r="I52" s="32">
        <v>27</v>
      </c>
      <c r="J52">
        <f>IF(ISERROR(VLOOKUP(I52,Points!$A$2:$B$61,2,FALSE)),0,VLOOKUP(I52,Points!$A$2:$B$61,2,FALSE))</f>
        <v>4</v>
      </c>
    </row>
    <row r="53" spans="1:10" ht="12.75">
      <c r="A53" s="32">
        <v>28</v>
      </c>
      <c r="B53" s="32">
        <v>27</v>
      </c>
      <c r="C53" s="32" t="s">
        <v>10</v>
      </c>
      <c r="D53" s="8">
        <v>0.00046018518518518517</v>
      </c>
      <c r="E53" s="8">
        <v>0.0004579861111111111</v>
      </c>
      <c r="F53" s="8">
        <v>0.0004629629629629629</v>
      </c>
      <c r="G53" s="8">
        <v>0.0009181712962962963</v>
      </c>
      <c r="H53" s="32">
        <v>201.9</v>
      </c>
      <c r="I53" s="32">
        <v>28</v>
      </c>
      <c r="J53">
        <f>IF(ISERROR(VLOOKUP(I53,Points!$A$2:$B$61,2,FALSE)),0,VLOOKUP(I53,Points!$A$2:$B$61,2,FALSE))</f>
        <v>3</v>
      </c>
    </row>
    <row r="54" spans="1:10" ht="12.75">
      <c r="A54" s="32">
        <v>29</v>
      </c>
      <c r="B54" s="32">
        <v>77</v>
      </c>
      <c r="C54" s="32" t="s">
        <v>115</v>
      </c>
      <c r="D54" s="8">
        <v>0.0005305555555555556</v>
      </c>
      <c r="E54" s="8">
        <v>0.0005083333333333333</v>
      </c>
      <c r="F54" s="8">
        <v>0.0005038194444444444</v>
      </c>
      <c r="G54" s="8">
        <v>0.0010121527777777778</v>
      </c>
      <c r="H54" s="32">
        <v>280.91</v>
      </c>
      <c r="I54" s="32">
        <v>29</v>
      </c>
      <c r="J54">
        <f>IF(ISERROR(VLOOKUP(I54,Points!$A$2:$B$61,2,FALSE)),0,VLOOKUP(I54,Points!$A$2:$B$61,2,FALSE))</f>
        <v>2</v>
      </c>
    </row>
    <row r="55" spans="1:10" ht="12.75">
      <c r="A55" s="32">
        <v>30</v>
      </c>
      <c r="B55" s="32">
        <v>100</v>
      </c>
      <c r="C55" s="32" t="s">
        <v>58</v>
      </c>
      <c r="D55" s="8">
        <v>0.0004840277777777777</v>
      </c>
      <c r="E55" s="8">
        <v>0.0005554398148148149</v>
      </c>
      <c r="F55" s="32" t="s">
        <v>29</v>
      </c>
      <c r="G55" s="8">
        <v>0.0010394675925925925</v>
      </c>
      <c r="H55" s="32">
        <v>303.88</v>
      </c>
      <c r="I55" s="32">
        <v>30</v>
      </c>
      <c r="J55">
        <f>IF(ISERROR(VLOOKUP(I55,Points!$A$2:$B$61,2,FALSE)),0,VLOOKUP(I55,Points!$A$2:$B$61,2,FALSE))</f>
        <v>1</v>
      </c>
    </row>
    <row r="56" spans="1:10" ht="12.75">
      <c r="A56" s="32">
        <v>31</v>
      </c>
      <c r="B56" s="32">
        <v>17</v>
      </c>
      <c r="C56" s="32" t="s">
        <v>68</v>
      </c>
      <c r="D56" s="8">
        <v>0.0005262731481481482</v>
      </c>
      <c r="E56" s="8">
        <v>0.0005218750000000001</v>
      </c>
      <c r="F56" s="8">
        <v>0.0005253472222222223</v>
      </c>
      <c r="G56" s="8">
        <v>0.0010472222222222222</v>
      </c>
      <c r="H56" s="32">
        <v>310.4</v>
      </c>
      <c r="I56" s="32">
        <v>31</v>
      </c>
      <c r="J56">
        <f>IF(ISERROR(VLOOKUP(I56,Points!$A$2:$B$61,2,FALSE)),0,VLOOKUP(I56,Points!$A$2:$B$61,2,FALSE))</f>
        <v>1</v>
      </c>
    </row>
    <row r="57" spans="1:10" ht="12.75">
      <c r="A57" s="32">
        <v>32</v>
      </c>
      <c r="B57" s="32">
        <v>87</v>
      </c>
      <c r="C57" s="32" t="s">
        <v>117</v>
      </c>
      <c r="D57" s="8">
        <v>0.000584837962962963</v>
      </c>
      <c r="E57" s="8">
        <v>0.0005410879629629629</v>
      </c>
      <c r="F57" s="8">
        <v>0.0005511574074074074</v>
      </c>
      <c r="G57" s="8">
        <v>0.0010922453703703704</v>
      </c>
      <c r="H57" s="32">
        <v>348.25</v>
      </c>
      <c r="I57" s="32">
        <v>32</v>
      </c>
      <c r="J57">
        <f>IF(ISERROR(VLOOKUP(I57,Points!$A$2:$B$61,2,FALSE)),0,VLOOKUP(I57,Points!$A$2:$B$61,2,FALSE))</f>
        <v>1</v>
      </c>
    </row>
    <row r="58" spans="1:10" ht="12.75">
      <c r="A58" s="32">
        <v>33</v>
      </c>
      <c r="B58" s="32">
        <v>93</v>
      </c>
      <c r="C58" s="32" t="s">
        <v>116</v>
      </c>
      <c r="D58" s="8">
        <v>0.0005799768518518518</v>
      </c>
      <c r="E58" s="8">
        <v>0.0005797453703703704</v>
      </c>
      <c r="F58" s="8">
        <v>0.0005907407407407407</v>
      </c>
      <c r="G58" s="8">
        <v>0.0011597222222222221</v>
      </c>
      <c r="H58" s="32">
        <v>404.97</v>
      </c>
      <c r="I58" s="32">
        <v>33</v>
      </c>
      <c r="J58">
        <f>IF(ISERROR(VLOOKUP(I58,Points!$A$2:$B$61,2,FALSE)),0,VLOOKUP(I58,Points!$A$2:$B$61,2,FALSE))</f>
        <v>1</v>
      </c>
    </row>
    <row r="59" spans="1:10" ht="12.75">
      <c r="A59" s="32">
        <v>34</v>
      </c>
      <c r="B59" s="32">
        <v>30</v>
      </c>
      <c r="C59" s="32" t="s">
        <v>151</v>
      </c>
      <c r="D59" s="8">
        <v>0.0006824074074074075</v>
      </c>
      <c r="E59" s="32" t="s">
        <v>28</v>
      </c>
      <c r="F59" s="8">
        <v>0.0004907407407407407</v>
      </c>
      <c r="G59" s="8">
        <v>0.0011731481481481482</v>
      </c>
      <c r="H59" s="32">
        <v>416.26</v>
      </c>
      <c r="I59" s="32">
        <v>34</v>
      </c>
      <c r="J59">
        <f>IF(ISERROR(VLOOKUP(I59,Points!$A$2:$B$61,2,FALSE)),0,VLOOKUP(I59,Points!$A$2:$B$61,2,FALSE))</f>
        <v>1</v>
      </c>
    </row>
    <row r="60" spans="1:10" ht="12.75">
      <c r="A60" s="32" t="s">
        <v>123</v>
      </c>
      <c r="B60" s="32" t="s">
        <v>124</v>
      </c>
      <c r="C60" s="32" t="s">
        <v>125</v>
      </c>
      <c r="D60" s="8" t="s">
        <v>126</v>
      </c>
      <c r="E60" s="8" t="s">
        <v>127</v>
      </c>
      <c r="F60" s="8" t="s">
        <v>127</v>
      </c>
      <c r="G60" s="8" t="s">
        <v>131</v>
      </c>
      <c r="H60" s="32" t="s">
        <v>131</v>
      </c>
      <c r="I60" s="32">
        <v>35</v>
      </c>
      <c r="J60">
        <f>IF(ISERROR(VLOOKUP(I60,Points!$A$2:$B$61,2,FALSE)),0,VLOOKUP(I60,Points!$A$2:$B$61,2,FALSE))</f>
        <v>1</v>
      </c>
    </row>
    <row r="61" spans="4:10" ht="12.75">
      <c r="D61" s="8"/>
      <c r="E61" s="8"/>
      <c r="F61" s="8"/>
      <c r="G61" s="8"/>
      <c r="I61" s="32">
        <v>36</v>
      </c>
      <c r="J61">
        <f>IF(ISERROR(VLOOKUP(I61,Points!$A$2:$B$61,2,FALSE)),0,VLOOKUP(I61,Points!$A$2:$B$61,2,FALSE))</f>
        <v>1</v>
      </c>
    </row>
    <row r="62" spans="4:10" ht="12.75">
      <c r="D62" s="8"/>
      <c r="E62" s="8"/>
      <c r="F62" s="8"/>
      <c r="G62" s="8"/>
      <c r="I62" s="32">
        <v>37</v>
      </c>
      <c r="J62">
        <f>IF(ISERROR(VLOOKUP(I62,Points!$A$2:$B$61,2,FALSE)),0,VLOOKUP(I62,Points!$A$2:$B$61,2,FALSE))</f>
        <v>1</v>
      </c>
    </row>
    <row r="63" spans="4:10" ht="12.75">
      <c r="D63" s="8"/>
      <c r="E63" s="8"/>
      <c r="F63" s="8"/>
      <c r="G63" s="8"/>
      <c r="I63" s="32">
        <v>38</v>
      </c>
      <c r="J63">
        <f>IF(ISERROR(VLOOKUP(I63,Points!$A$2:$B$61,2,FALSE)),0,VLOOKUP(I63,Points!$A$2:$B$61,2,FALSE))</f>
        <v>1</v>
      </c>
    </row>
    <row r="64" spans="4:10" ht="12.75">
      <c r="D64" s="8"/>
      <c r="E64" s="8"/>
      <c r="G64" s="8"/>
      <c r="I64" s="32">
        <v>39</v>
      </c>
      <c r="J64">
        <f>IF(ISERROR(VLOOKUP(I64,Points!$A$2:$B$61,2,FALSE)),0,VLOOKUP(I64,Points!$A$2:$B$61,2,FALSE))</f>
        <v>1</v>
      </c>
    </row>
    <row r="65" spans="4:10" ht="12.75">
      <c r="D65" s="8"/>
      <c r="E65" s="8"/>
      <c r="F65" s="8"/>
      <c r="G65" s="8"/>
      <c r="I65" s="32">
        <v>40</v>
      </c>
      <c r="J65">
        <f>IF(ISERROR(VLOOKUP(I65,Points!$A$2:$B$61,2,FALSE)),0,VLOOKUP(I65,Points!$A$2:$B$61,2,FALSE))</f>
        <v>1</v>
      </c>
    </row>
    <row r="66" spans="9:10" ht="12.75">
      <c r="I66" s="32">
        <v>41</v>
      </c>
      <c r="J66">
        <f>IF(ISERROR(VLOOKUP(I66,Points!$A$2:$B$61,2,FALSE)),0,VLOOKUP(I66,Points!$A$2:$B$61,2,FALSE))</f>
        <v>1</v>
      </c>
    </row>
    <row r="67" spans="9:10" ht="12.75">
      <c r="I67" s="32">
        <v>42</v>
      </c>
      <c r="J67">
        <f>IF(ISERROR(VLOOKUP(I67,Points!$A$2:$B$61,2,FALSE)),0,VLOOKUP(I67,Points!$A$2:$B$61,2,FALSE))</f>
        <v>1</v>
      </c>
    </row>
    <row r="68" spans="9:10" ht="12.75">
      <c r="I68" s="32">
        <v>43</v>
      </c>
      <c r="J68">
        <f>IF(ISERROR(VLOOKUP(I68,Points!$A$2:$B$61,2,FALSE)),0,VLOOKUP(I68,Points!$A$2:$B$61,2,FALSE))</f>
        <v>1</v>
      </c>
    </row>
    <row r="69" spans="9:10" ht="12.75">
      <c r="I69" s="32">
        <v>44</v>
      </c>
      <c r="J69">
        <f>IF(ISERROR(VLOOKUP(I69,Points!$A$2:$B$61,2,FALSE)),0,VLOOKUP(I69,Points!$A$2:$B$61,2,FALSE))</f>
        <v>1</v>
      </c>
    </row>
    <row r="70" spans="9:10" ht="12.75">
      <c r="I70" s="32">
        <v>45</v>
      </c>
      <c r="J70">
        <f>IF(ISERROR(VLOOKUP(I70,Points!$A$2:$B$61,2,FALSE)),0,VLOOKUP(I70,Points!$A$2:$B$61,2,FALSE))</f>
        <v>1</v>
      </c>
    </row>
    <row r="71" spans="9:10" ht="12.75">
      <c r="I71" s="32">
        <v>46</v>
      </c>
      <c r="J71">
        <f>IF(ISERROR(VLOOKUP(I71,Points!$A$2:$B$61,2,FALSE)),0,VLOOKUP(I71,Points!$A$2:$B$61,2,FALSE))</f>
        <v>1</v>
      </c>
    </row>
    <row r="72" spans="9:10" ht="12.75">
      <c r="I72" s="32">
        <v>47</v>
      </c>
      <c r="J72">
        <f>IF(ISERROR(VLOOKUP(I72,Points!$A$2:$B$61,2,FALSE)),0,VLOOKUP(I72,Points!$A$2:$B$61,2,FALSE))</f>
        <v>1</v>
      </c>
    </row>
    <row r="73" spans="9:10" ht="12.75">
      <c r="I73" s="32">
        <v>48</v>
      </c>
      <c r="J73">
        <f>IF(ISERROR(VLOOKUP(I73,Points!$A$2:$B$61,2,FALSE)),0,VLOOKUP(I73,Points!$A$2:$B$61,2,FALSE))</f>
        <v>1</v>
      </c>
    </row>
    <row r="74" spans="9:10" ht="12.75">
      <c r="I74" s="32">
        <v>49</v>
      </c>
      <c r="J74">
        <f>IF(ISERROR(VLOOKUP(I74,Points!$A$2:$B$61,2,FALSE)),0,VLOOKUP(I74,Points!$A$2:$B$61,2,FALSE))</f>
        <v>1</v>
      </c>
    </row>
    <row r="75" spans="9:10" ht="12.75">
      <c r="I75" s="32">
        <v>50</v>
      </c>
      <c r="J75">
        <f>IF(ISERROR(VLOOKUP(I75,Points!$A$2:$B$61,2,FALSE)),0,VLOOKUP(I75,Points!$A$2:$B$61,2,FALSE))</f>
        <v>1</v>
      </c>
    </row>
    <row r="76" spans="9:10" ht="12.75">
      <c r="I76" s="32">
        <v>51</v>
      </c>
      <c r="J76">
        <f>IF(ISERROR(VLOOKUP(I76,Points!$A$2:$B$61,2,FALSE)),0,VLOOKUP(I76,Points!$A$2:$B$61,2,FALSE))</f>
        <v>1</v>
      </c>
    </row>
    <row r="77" spans="9:10" ht="12.75">
      <c r="I77" s="32">
        <v>52</v>
      </c>
      <c r="J77">
        <f>IF(ISERROR(VLOOKUP(I77,Points!$A$2:$B$61,2,FALSE)),0,VLOOKUP(I77,Points!$A$2:$B$61,2,FALSE))</f>
        <v>1</v>
      </c>
    </row>
    <row r="78" spans="9:10" ht="12.75">
      <c r="I78" s="32">
        <v>53</v>
      </c>
      <c r="J78">
        <f>IF(ISERROR(VLOOKUP(I78,Points!$A$2:$B$61,2,FALSE)),0,VLOOKUP(I78,Points!$A$2:$B$61,2,FALSE))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3">
      <selection activeCell="L29" sqref="L29"/>
    </sheetView>
  </sheetViews>
  <sheetFormatPr defaultColWidth="9.140625" defaultRowHeight="12.75"/>
  <cols>
    <col min="1" max="1" width="6.28125" style="32" customWidth="1"/>
    <col min="2" max="2" width="8.57421875" style="32" customWidth="1"/>
    <col min="3" max="3" width="22.57421875" style="32" customWidth="1"/>
    <col min="4" max="8" width="9.140625" style="32" customWidth="1"/>
    <col min="9" max="9" width="9.140625" style="49" customWidth="1"/>
    <col min="10" max="10" width="9.140625" style="51" customWidth="1"/>
    <col min="11" max="16384" width="9.140625" style="32" customWidth="1"/>
  </cols>
  <sheetData>
    <row r="1" ht="12.75">
      <c r="A1" s="32" t="s">
        <v>45</v>
      </c>
    </row>
    <row r="2" ht="12.75">
      <c r="A2" s="32" t="s">
        <v>155</v>
      </c>
    </row>
    <row r="3" ht="12.75">
      <c r="A3" s="32" t="s">
        <v>156</v>
      </c>
    </row>
    <row r="4" ht="12.75">
      <c r="A4" s="32" t="s">
        <v>44</v>
      </c>
    </row>
    <row r="5" ht="12.75">
      <c r="A5" s="32" t="s">
        <v>73</v>
      </c>
    </row>
    <row r="6" ht="12.75">
      <c r="A6" s="32" t="s">
        <v>74</v>
      </c>
    </row>
    <row r="7" spans="1:10" ht="12.75">
      <c r="A7" s="32" t="s">
        <v>37</v>
      </c>
      <c r="B7" s="32" t="s">
        <v>38</v>
      </c>
      <c r="C7" s="32" t="s">
        <v>23</v>
      </c>
      <c r="D7" s="32" t="s">
        <v>24</v>
      </c>
      <c r="E7" s="32" t="s">
        <v>25</v>
      </c>
      <c r="F7" s="32" t="s">
        <v>26</v>
      </c>
      <c r="G7" s="32" t="s">
        <v>27</v>
      </c>
      <c r="H7" s="32" t="s">
        <v>62</v>
      </c>
      <c r="I7" s="49" t="s">
        <v>37</v>
      </c>
      <c r="J7" s="52" t="s">
        <v>3</v>
      </c>
    </row>
    <row r="8" spans="1:10" ht="12.75">
      <c r="A8" s="32">
        <v>1</v>
      </c>
      <c r="B8" s="32">
        <v>3</v>
      </c>
      <c r="C8" s="32" t="s">
        <v>49</v>
      </c>
      <c r="D8" s="8">
        <v>0.00040451388888888893</v>
      </c>
      <c r="E8" s="8">
        <v>0.0004004629629629629</v>
      </c>
      <c r="F8" s="8">
        <v>0.00040474537037037036</v>
      </c>
      <c r="G8" s="8">
        <v>0.0008049768518518519</v>
      </c>
      <c r="H8" s="32">
        <v>0</v>
      </c>
      <c r="I8" s="49">
        <v>1</v>
      </c>
      <c r="J8" s="51">
        <f>IF(ISERROR(VLOOKUP(I8,Points!$A$2:$B$31,2,FALSE)),0,VLOOKUP(I8,Points!$A$2:$B$31,2,FALSE))</f>
        <v>100</v>
      </c>
    </row>
    <row r="9" spans="1:10" ht="12.75">
      <c r="A9" s="32">
        <v>2</v>
      </c>
      <c r="B9" s="32">
        <v>13</v>
      </c>
      <c r="C9" s="32" t="s">
        <v>77</v>
      </c>
      <c r="D9" s="8">
        <v>0.0004006944444444444</v>
      </c>
      <c r="E9" s="8">
        <v>0.0004224537037037037</v>
      </c>
      <c r="F9" s="8">
        <v>0.00042870370370370366</v>
      </c>
      <c r="G9" s="8">
        <v>0.0008231481481481483</v>
      </c>
      <c r="H9" s="32">
        <v>12.87</v>
      </c>
      <c r="I9" s="49">
        <v>2</v>
      </c>
      <c r="J9" s="51">
        <f>IF(ISERROR(VLOOKUP(I9,Points!$A$2:$B$31,2,FALSE)),0,VLOOKUP(I9,Points!$A$2:$B$31,2,FALSE))</f>
        <v>80</v>
      </c>
    </row>
    <row r="10" spans="1:10" ht="12.75">
      <c r="A10" s="32">
        <v>3</v>
      </c>
      <c r="B10" s="32">
        <v>5</v>
      </c>
      <c r="C10" s="32" t="s">
        <v>54</v>
      </c>
      <c r="D10" s="8">
        <v>0.0004179398148148148</v>
      </c>
      <c r="E10" s="8">
        <v>0.00041365740740740745</v>
      </c>
      <c r="F10" s="8">
        <v>0.00041712962962962965</v>
      </c>
      <c r="G10" s="8">
        <v>0.000830787037037037</v>
      </c>
      <c r="H10" s="32">
        <v>18.28</v>
      </c>
      <c r="I10" s="49">
        <v>3</v>
      </c>
      <c r="J10" s="51">
        <f>IF(ISERROR(VLOOKUP(I10,Points!$A$2:$B$31,2,FALSE)),0,VLOOKUP(I10,Points!$A$2:$B$31,2,FALSE))</f>
        <v>60</v>
      </c>
    </row>
    <row r="11" spans="1:10" ht="12.75">
      <c r="A11" s="32">
        <v>4</v>
      </c>
      <c r="B11" s="32">
        <v>6</v>
      </c>
      <c r="C11" s="32" t="s">
        <v>59</v>
      </c>
      <c r="D11" s="8">
        <v>0.00042060185185185185</v>
      </c>
      <c r="E11" s="8">
        <v>0.0004186342592592593</v>
      </c>
      <c r="F11" s="8">
        <v>0.0004251157407407407</v>
      </c>
      <c r="G11" s="8">
        <v>0.000839236111111111</v>
      </c>
      <c r="H11" s="32">
        <v>24.26</v>
      </c>
      <c r="I11" s="50">
        <v>4</v>
      </c>
      <c r="J11" s="51">
        <f>IF(ISERROR(VLOOKUP(I11,Points!$A$2:$B$31,2,FALSE)),0,VLOOKUP(I11,Points!$A$2:$B$31,2,FALSE))</f>
        <v>50</v>
      </c>
    </row>
    <row r="12" spans="1:10" ht="12.75">
      <c r="A12" s="32">
        <v>5</v>
      </c>
      <c r="B12" s="32">
        <v>14</v>
      </c>
      <c r="C12" s="32" t="s">
        <v>108</v>
      </c>
      <c r="D12" s="8">
        <v>0.0004236111111111111</v>
      </c>
      <c r="E12" s="8">
        <v>0.00043159722222222216</v>
      </c>
      <c r="F12" s="8">
        <v>0.00044953703703703714</v>
      </c>
      <c r="G12" s="8">
        <v>0.0008552083333333334</v>
      </c>
      <c r="H12" s="32">
        <v>35.57</v>
      </c>
      <c r="I12" s="50">
        <v>5</v>
      </c>
      <c r="J12" s="51">
        <f>IF(ISERROR(VLOOKUP(I12,Points!$A$2:$B$31,2,FALSE)),0,VLOOKUP(I12,Points!$A$2:$B$31,2,FALSE))</f>
        <v>45</v>
      </c>
    </row>
    <row r="13" spans="1:10" ht="12.75">
      <c r="A13" s="32">
        <v>6</v>
      </c>
      <c r="B13" s="32">
        <v>7</v>
      </c>
      <c r="C13" s="32" t="s">
        <v>78</v>
      </c>
      <c r="D13" s="8">
        <v>0.0004480324074074074</v>
      </c>
      <c r="E13" s="8">
        <v>0.0004503472222222222</v>
      </c>
      <c r="F13" s="8" t="s">
        <v>28</v>
      </c>
      <c r="G13" s="8">
        <v>0.0008983796296296296</v>
      </c>
      <c r="H13" s="32">
        <v>66.14</v>
      </c>
      <c r="I13" s="50">
        <v>6</v>
      </c>
      <c r="J13" s="51">
        <f>IF(ISERROR(VLOOKUP(I13,Points!$A$2:$B$31,2,FALSE)),0,VLOOKUP(I13,Points!$A$2:$B$31,2,FALSE))</f>
        <v>40</v>
      </c>
    </row>
    <row r="14" spans="1:10" ht="12.75">
      <c r="A14" s="32" t="s">
        <v>123</v>
      </c>
      <c r="B14" s="32" t="s">
        <v>124</v>
      </c>
      <c r="C14" s="32" t="s">
        <v>125</v>
      </c>
      <c r="D14" s="8" t="s">
        <v>126</v>
      </c>
      <c r="E14" s="8" t="s">
        <v>127</v>
      </c>
      <c r="F14" s="8" t="s">
        <v>127</v>
      </c>
      <c r="G14" s="32" t="s">
        <v>131</v>
      </c>
      <c r="H14" s="32" t="s">
        <v>131</v>
      </c>
      <c r="I14" s="50">
        <v>7</v>
      </c>
      <c r="J14" s="51">
        <f>IF(ISERROR(VLOOKUP(I14,Points!$A$2:$B$31,2,FALSE)),0,VLOOKUP(I14,Points!$A$2:$B$31,2,FALSE))</f>
        <v>36</v>
      </c>
    </row>
    <row r="15" spans="4:10" ht="12.75">
      <c r="D15" s="8"/>
      <c r="E15" s="8"/>
      <c r="F15" s="8"/>
      <c r="I15" s="50">
        <v>8</v>
      </c>
      <c r="J15" s="51">
        <f>IF(ISERROR(VLOOKUP(I15,Points!$A$2:$B$31,2,FALSE)),0,VLOOKUP(I15,Points!$A$2:$B$31,2,FALSE))</f>
        <v>32</v>
      </c>
    </row>
    <row r="16" spans="4:10" ht="12.75">
      <c r="D16" s="8"/>
      <c r="E16" s="8"/>
      <c r="F16" s="8"/>
      <c r="I16" s="50">
        <v>9</v>
      </c>
      <c r="J16" s="51">
        <f>IF(ISERROR(VLOOKUP(I16,Points!$A$2:$B$31,2,FALSE)),0,VLOOKUP(I16,Points!$A$2:$B$31,2,FALSE))</f>
        <v>29</v>
      </c>
    </row>
    <row r="17" spans="4:10" ht="12.75">
      <c r="D17" s="8"/>
      <c r="E17" s="8"/>
      <c r="F17" s="8"/>
      <c r="I17" s="50">
        <v>10</v>
      </c>
      <c r="J17" s="51">
        <f>IF(ISERROR(VLOOKUP(I17,Points!$A$2:$B$31,2,FALSE)),0,VLOOKUP(I17,Points!$A$2:$B$31,2,FALSE))</f>
        <v>26</v>
      </c>
    </row>
    <row r="18" spans="1:10" ht="12.75">
      <c r="A18" s="32" t="s">
        <v>97</v>
      </c>
      <c r="B18" s="32" t="s">
        <v>98</v>
      </c>
      <c r="C18" s="32" t="s">
        <v>99</v>
      </c>
      <c r="D18" s="8"/>
      <c r="E18" s="8"/>
      <c r="F18" s="8"/>
      <c r="I18" s="50">
        <v>11</v>
      </c>
      <c r="J18" s="51">
        <f>IF(ISERROR(VLOOKUP(I18,Points!$A$2:$B$31,2,FALSE)),0,VLOOKUP(I18,Points!$A$2:$B$31,2,FALSE))</f>
        <v>24</v>
      </c>
    </row>
    <row r="19" spans="1:10" ht="12.75">
      <c r="A19" s="32" t="s">
        <v>93</v>
      </c>
      <c r="B19" s="32" t="s">
        <v>100</v>
      </c>
      <c r="C19" s="32" t="s">
        <v>101</v>
      </c>
      <c r="D19" s="8" t="s">
        <v>94</v>
      </c>
      <c r="E19" s="8" t="s">
        <v>95</v>
      </c>
      <c r="F19" s="8" t="s">
        <v>95</v>
      </c>
      <c r="G19" s="32" t="s">
        <v>96</v>
      </c>
      <c r="H19" s="32" t="s">
        <v>96</v>
      </c>
      <c r="I19" s="50">
        <v>12</v>
      </c>
      <c r="J19" s="51">
        <f>IF(ISERROR(VLOOKUP(I19,Points!$A$2:$B$31,2,FALSE)),0,VLOOKUP(I19,Points!$A$2:$B$31,2,FALSE))</f>
        <v>22</v>
      </c>
    </row>
    <row r="20" spans="1:10" ht="12.75">
      <c r="A20" s="32" t="s">
        <v>37</v>
      </c>
      <c r="B20" s="32" t="s">
        <v>38</v>
      </c>
      <c r="C20" s="32" t="s">
        <v>23</v>
      </c>
      <c r="D20" s="8" t="s">
        <v>24</v>
      </c>
      <c r="E20" s="8" t="s">
        <v>25</v>
      </c>
      <c r="F20" s="8" t="s">
        <v>26</v>
      </c>
      <c r="G20" s="32" t="s">
        <v>27</v>
      </c>
      <c r="H20" s="32" t="s">
        <v>62</v>
      </c>
      <c r="I20" s="49" t="s">
        <v>37</v>
      </c>
      <c r="J20" s="53" t="s">
        <v>3</v>
      </c>
    </row>
    <row r="21" spans="1:10" ht="12.75">
      <c r="A21" s="32">
        <v>1</v>
      </c>
      <c r="B21" s="32">
        <v>44</v>
      </c>
      <c r="C21" s="32" t="s">
        <v>20</v>
      </c>
      <c r="D21" s="8">
        <v>0.00031469907407407407</v>
      </c>
      <c r="E21" s="8">
        <v>0.0003144675925925926</v>
      </c>
      <c r="F21" s="8" t="s">
        <v>29</v>
      </c>
      <c r="G21" s="8">
        <v>0.0006291666666666667</v>
      </c>
      <c r="H21" s="32">
        <v>0</v>
      </c>
      <c r="I21" s="49">
        <v>1</v>
      </c>
      <c r="J21" s="54">
        <f>IF(ISERROR(VLOOKUP(I21,Points!$A$2:$B$61,2,FALSE)),0,VLOOKUP(I21,Points!$A$2:$B$61,2,FALSE))</f>
        <v>100</v>
      </c>
    </row>
    <row r="22" spans="1:10" ht="12.75">
      <c r="A22" s="32">
        <v>2</v>
      </c>
      <c r="B22" s="32">
        <v>83</v>
      </c>
      <c r="C22" s="32" t="s">
        <v>4</v>
      </c>
      <c r="D22" s="8">
        <v>0.00032557870370370374</v>
      </c>
      <c r="E22" s="8">
        <v>0.000325462962962963</v>
      </c>
      <c r="F22" s="8">
        <v>0.00031979166666666663</v>
      </c>
      <c r="G22" s="8">
        <v>0.0006452546296296296</v>
      </c>
      <c r="H22" s="32">
        <v>14.58</v>
      </c>
      <c r="I22" s="49">
        <v>2</v>
      </c>
      <c r="J22" s="51">
        <f>IF(ISERROR(VLOOKUP(I22,Points!$A$2:$B$61,2,FALSE)),0,VLOOKUP(I22,Points!$A$2:$B$61,2,FALSE))</f>
        <v>80</v>
      </c>
    </row>
    <row r="23" spans="1:10" ht="12.75">
      <c r="A23" s="32">
        <v>3</v>
      </c>
      <c r="B23" s="32">
        <v>73</v>
      </c>
      <c r="C23" s="32" t="s">
        <v>12</v>
      </c>
      <c r="D23" s="8">
        <v>0.000328587962962963</v>
      </c>
      <c r="E23" s="8">
        <v>0.0003292824074074074</v>
      </c>
      <c r="F23" s="8">
        <v>0.00033692129629629626</v>
      </c>
      <c r="G23" s="8">
        <v>0.0006578703703703704</v>
      </c>
      <c r="H23" s="32">
        <v>26</v>
      </c>
      <c r="I23" s="49">
        <v>3</v>
      </c>
      <c r="J23" s="51">
        <f>IF(ISERROR(VLOOKUP(I23,Points!$A$2:$B$61,2,FALSE)),0,VLOOKUP(I23,Points!$A$2:$B$61,2,FALSE))</f>
        <v>60</v>
      </c>
    </row>
    <row r="24" spans="1:10" ht="12.75">
      <c r="A24" s="32">
        <v>4</v>
      </c>
      <c r="B24" s="32">
        <v>42</v>
      </c>
      <c r="C24" s="32" t="s">
        <v>13</v>
      </c>
      <c r="D24" s="8">
        <v>0.00033541666666666664</v>
      </c>
      <c r="E24" s="8">
        <v>0.0003333333333333333</v>
      </c>
      <c r="F24" s="8">
        <v>0.0003333333333333333</v>
      </c>
      <c r="G24" s="8">
        <v>0.0006666666666666666</v>
      </c>
      <c r="H24" s="32">
        <v>33.97</v>
      </c>
      <c r="I24" s="50">
        <v>4</v>
      </c>
      <c r="J24" s="51">
        <f>IF(ISERROR(VLOOKUP(I24,Points!$A$2:$B$61,2,FALSE)),0,VLOOKUP(I24,Points!$A$2:$B$61,2,FALSE))</f>
        <v>50</v>
      </c>
    </row>
    <row r="25" spans="1:10" ht="12.75">
      <c r="A25" s="32">
        <v>5</v>
      </c>
      <c r="B25" s="32">
        <v>97</v>
      </c>
      <c r="C25" s="32" t="s">
        <v>9</v>
      </c>
      <c r="D25" s="8">
        <v>0.0003373842592592592</v>
      </c>
      <c r="E25" s="8">
        <v>0.00033900462962962964</v>
      </c>
      <c r="F25" s="8">
        <v>0.0003356481481481481</v>
      </c>
      <c r="G25" s="8">
        <v>0.0006730324074074073</v>
      </c>
      <c r="H25" s="32">
        <v>39.74</v>
      </c>
      <c r="I25" s="50">
        <v>5</v>
      </c>
      <c r="J25" s="51">
        <f>IF(ISERROR(VLOOKUP(I25,Points!$A$2:$B$61,2,FALSE)),0,VLOOKUP(I25,Points!$A$2:$B$61,2,FALSE))</f>
        <v>45</v>
      </c>
    </row>
    <row r="26" spans="1:10" ht="12.75">
      <c r="A26" s="32">
        <v>6</v>
      </c>
      <c r="B26" s="32">
        <v>32</v>
      </c>
      <c r="C26" s="32" t="s">
        <v>15</v>
      </c>
      <c r="D26" s="8">
        <v>0.00034131944444444444</v>
      </c>
      <c r="E26" s="8">
        <v>0.0003385416666666667</v>
      </c>
      <c r="F26" s="8">
        <v>0.0003434027777777778</v>
      </c>
      <c r="G26" s="8">
        <v>0.0006798611111111111</v>
      </c>
      <c r="H26" s="32">
        <v>45.93</v>
      </c>
      <c r="I26" s="50">
        <v>6</v>
      </c>
      <c r="J26" s="51">
        <f>IF(ISERROR(VLOOKUP(I26,Points!$A$2:$B$61,2,FALSE)),0,VLOOKUP(I26,Points!$A$2:$B$61,2,FALSE))</f>
        <v>40</v>
      </c>
    </row>
    <row r="27" spans="1:10" ht="12.75">
      <c r="A27" s="32">
        <v>7</v>
      </c>
      <c r="B27" s="32">
        <v>101</v>
      </c>
      <c r="C27" s="32" t="s">
        <v>67</v>
      </c>
      <c r="D27" s="8">
        <v>0.00034236111111111115</v>
      </c>
      <c r="E27" s="8">
        <v>0.0004225694444444444</v>
      </c>
      <c r="F27" s="8">
        <v>0.0003515046296296296</v>
      </c>
      <c r="G27" s="8">
        <v>0.0006938657407407409</v>
      </c>
      <c r="H27" s="32">
        <v>58.61</v>
      </c>
      <c r="I27" s="50">
        <v>7</v>
      </c>
      <c r="J27" s="51">
        <f>IF(ISERROR(VLOOKUP(I27,Points!$A$2:$B$61,2,FALSE)),0,VLOOKUP(I27,Points!$A$2:$B$61,2,FALSE))</f>
        <v>36</v>
      </c>
    </row>
    <row r="28" spans="1:10" ht="12.75">
      <c r="A28" s="32">
        <v>8</v>
      </c>
      <c r="B28" s="32">
        <v>29</v>
      </c>
      <c r="C28" s="32" t="s">
        <v>118</v>
      </c>
      <c r="D28" s="8">
        <v>0.00034814814814814816</v>
      </c>
      <c r="E28" s="32" t="s">
        <v>28</v>
      </c>
      <c r="F28" s="8">
        <v>0.00035185185185185184</v>
      </c>
      <c r="G28" s="8">
        <v>0.0007</v>
      </c>
      <c r="H28" s="32">
        <v>64.17</v>
      </c>
      <c r="I28" s="50">
        <v>8</v>
      </c>
      <c r="J28" s="51">
        <f>IF(ISERROR(VLOOKUP(I28,Points!$A$2:$B$61,2,FALSE)),0,VLOOKUP(I28,Points!$A$2:$B$61,2,FALSE))</f>
        <v>32</v>
      </c>
    </row>
    <row r="29" spans="1:10" ht="12.75">
      <c r="A29" s="32">
        <v>9</v>
      </c>
      <c r="B29" s="32">
        <v>81</v>
      </c>
      <c r="C29" s="32" t="s">
        <v>6</v>
      </c>
      <c r="D29" s="8">
        <v>0.00035729166666666673</v>
      </c>
      <c r="E29" s="8">
        <v>0.00035937499999999994</v>
      </c>
      <c r="F29" s="8">
        <v>0.00036018518518518523</v>
      </c>
      <c r="G29" s="8">
        <v>0.0007166666666666667</v>
      </c>
      <c r="H29" s="32">
        <v>79.27</v>
      </c>
      <c r="I29" s="50">
        <v>9</v>
      </c>
      <c r="J29" s="51">
        <f>IF(ISERROR(VLOOKUP(I29,Points!$A$2:$B$61,2,FALSE)),0,VLOOKUP(I29,Points!$A$2:$B$61,2,FALSE))</f>
        <v>29</v>
      </c>
    </row>
    <row r="30" spans="1:10" ht="12.75">
      <c r="A30" s="32">
        <v>10</v>
      </c>
      <c r="B30" s="32">
        <v>64</v>
      </c>
      <c r="C30" s="32" t="s">
        <v>71</v>
      </c>
      <c r="D30" s="8">
        <v>0.00034351851851851855</v>
      </c>
      <c r="E30" s="32" t="s">
        <v>28</v>
      </c>
      <c r="F30" s="8">
        <v>0.0003766203703703704</v>
      </c>
      <c r="G30" s="8">
        <v>0.0007201388888888888</v>
      </c>
      <c r="H30" s="32">
        <v>82.42</v>
      </c>
      <c r="I30" s="50">
        <v>10</v>
      </c>
      <c r="J30" s="51">
        <f>IF(ISERROR(VLOOKUP(I30,Points!$A$2:$B$61,2,FALSE)),0,VLOOKUP(I30,Points!$A$2:$B$61,2,FALSE))</f>
        <v>26</v>
      </c>
    </row>
    <row r="31" spans="1:10" ht="12.75">
      <c r="A31" s="32">
        <v>11</v>
      </c>
      <c r="B31" s="32">
        <v>99</v>
      </c>
      <c r="C31" s="32" t="s">
        <v>103</v>
      </c>
      <c r="D31" s="8">
        <v>0.0003818287037037037</v>
      </c>
      <c r="E31" s="8">
        <v>0.0003797453703703704</v>
      </c>
      <c r="F31" s="8">
        <v>0.0003746527777777778</v>
      </c>
      <c r="G31" s="8">
        <v>0.0007543981481481481</v>
      </c>
      <c r="H31" s="32">
        <v>113.45</v>
      </c>
      <c r="I31" s="50">
        <v>11</v>
      </c>
      <c r="J31" s="51">
        <f>IF(ISERROR(VLOOKUP(I31,Points!$A$2:$B$61,2,FALSE)),0,VLOOKUP(I31,Points!$A$2:$B$61,2,FALSE))</f>
        <v>24</v>
      </c>
    </row>
    <row r="32" spans="1:10" ht="12.75">
      <c r="A32" s="32">
        <v>12</v>
      </c>
      <c r="B32" s="32">
        <v>82</v>
      </c>
      <c r="C32" s="32" t="s">
        <v>89</v>
      </c>
      <c r="D32" s="8">
        <v>0.0003938657407407408</v>
      </c>
      <c r="E32" s="8">
        <v>0.00038541666666666667</v>
      </c>
      <c r="F32" s="8">
        <v>0.00038194444444444446</v>
      </c>
      <c r="G32" s="8">
        <v>0.0007673611111111111</v>
      </c>
      <c r="H32" s="32">
        <v>125.2</v>
      </c>
      <c r="I32" s="50">
        <v>12</v>
      </c>
      <c r="J32" s="51">
        <f>IF(ISERROR(VLOOKUP(I32,Points!$A$2:$B$61,2,FALSE)),0,VLOOKUP(I32,Points!$A$2:$B$61,2,FALSE))</f>
        <v>22</v>
      </c>
    </row>
    <row r="33" spans="1:10" ht="12.75">
      <c r="A33" s="32">
        <v>13</v>
      </c>
      <c r="B33" s="32">
        <v>27</v>
      </c>
      <c r="C33" s="32" t="s">
        <v>10</v>
      </c>
      <c r="D33" s="8">
        <v>0.00039780092592592596</v>
      </c>
      <c r="E33" s="8">
        <v>0.00039224537037037033</v>
      </c>
      <c r="F33" s="8">
        <v>0.00039236111111111107</v>
      </c>
      <c r="G33" s="8">
        <v>0.0007846064814814815</v>
      </c>
      <c r="H33" s="32">
        <v>140.82</v>
      </c>
      <c r="I33" s="50">
        <v>13</v>
      </c>
      <c r="J33" s="51">
        <f>IF(ISERROR(VLOOKUP(I33,Points!$A$2:$B$61,2,FALSE)),0,VLOOKUP(I33,Points!$A$2:$B$61,2,FALSE))</f>
        <v>20</v>
      </c>
    </row>
    <row r="34" spans="1:10" ht="12.75">
      <c r="A34" s="32">
        <v>14</v>
      </c>
      <c r="B34" s="32">
        <v>72</v>
      </c>
      <c r="C34" s="32" t="s">
        <v>18</v>
      </c>
      <c r="D34" s="8">
        <v>0.0003938657407407408</v>
      </c>
      <c r="E34" s="8">
        <v>0.0004019675925925926</v>
      </c>
      <c r="F34" s="8">
        <v>0.00040208333333333334</v>
      </c>
      <c r="G34" s="8">
        <v>0.0007958333333333333</v>
      </c>
      <c r="H34" s="32">
        <v>150.99</v>
      </c>
      <c r="I34" s="50">
        <v>14</v>
      </c>
      <c r="J34" s="51">
        <f>IF(ISERROR(VLOOKUP(I34,Points!$A$2:$B$61,2,FALSE)),0,VLOOKUP(I34,Points!$A$2:$B$61,2,FALSE))</f>
        <v>18</v>
      </c>
    </row>
    <row r="35" spans="1:10" ht="12.75">
      <c r="A35" s="32">
        <v>15</v>
      </c>
      <c r="B35" s="32">
        <v>24</v>
      </c>
      <c r="C35" s="32" t="s">
        <v>8</v>
      </c>
      <c r="D35" s="8">
        <v>0.0004061342592592593</v>
      </c>
      <c r="E35" s="8">
        <v>0.00040185185185185186</v>
      </c>
      <c r="F35" s="8">
        <v>0.0004118055555555555</v>
      </c>
      <c r="G35" s="8">
        <v>0.000807986111111111</v>
      </c>
      <c r="H35" s="32">
        <v>162</v>
      </c>
      <c r="I35" s="50">
        <v>15</v>
      </c>
      <c r="J35" s="51">
        <f>IF(ISERROR(VLOOKUP(I35,Points!$A$2:$B$61,2,FALSE)),0,VLOOKUP(I35,Points!$A$2:$B$61,2,FALSE))</f>
        <v>16</v>
      </c>
    </row>
    <row r="36" spans="1:10" ht="12.75">
      <c r="A36" s="32">
        <v>16</v>
      </c>
      <c r="B36" s="32">
        <v>30</v>
      </c>
      <c r="C36" s="32" t="s">
        <v>151</v>
      </c>
      <c r="D36" s="8">
        <v>0.0004005787037037037</v>
      </c>
      <c r="E36" s="8">
        <v>0.000424537037037037</v>
      </c>
      <c r="F36" s="8">
        <v>0.00040902777777777785</v>
      </c>
      <c r="G36" s="8">
        <v>0.0008096064814814815</v>
      </c>
      <c r="H36" s="32">
        <v>163.47</v>
      </c>
      <c r="I36" s="50">
        <v>16</v>
      </c>
      <c r="J36" s="51">
        <f>IF(ISERROR(VLOOKUP(I36,Points!$A$2:$B$61,2,FALSE)),0,VLOOKUP(I36,Points!$A$2:$B$61,2,FALSE))</f>
        <v>15</v>
      </c>
    </row>
    <row r="37" spans="1:10" ht="12.75">
      <c r="A37" s="32">
        <v>17</v>
      </c>
      <c r="B37" s="32">
        <v>110</v>
      </c>
      <c r="C37" s="32" t="s">
        <v>60</v>
      </c>
      <c r="D37" s="8">
        <v>0.0004141203703703704</v>
      </c>
      <c r="E37" s="8">
        <v>0.0004142361111111111</v>
      </c>
      <c r="F37" s="8">
        <v>0.00041006944444444446</v>
      </c>
      <c r="G37" s="8">
        <v>0.0008241898148148149</v>
      </c>
      <c r="H37" s="32">
        <v>176.68</v>
      </c>
      <c r="I37" s="50">
        <v>17</v>
      </c>
      <c r="J37" s="51">
        <f>IF(ISERROR(VLOOKUP(I37,Points!$A$2:$B$61,2,FALSE)),0,VLOOKUP(I37,Points!$A$2:$B$61,2,FALSE))</f>
        <v>14</v>
      </c>
    </row>
    <row r="38" spans="1:10" ht="12.75">
      <c r="A38" s="32">
        <v>18</v>
      </c>
      <c r="B38" s="32">
        <v>17</v>
      </c>
      <c r="C38" s="32" t="s">
        <v>68</v>
      </c>
      <c r="D38" s="8">
        <v>0.0004686342592592593</v>
      </c>
      <c r="E38" s="8">
        <v>0.0004887731481481481</v>
      </c>
      <c r="F38" s="8">
        <v>0.00046909722222222226</v>
      </c>
      <c r="G38" s="8">
        <v>0.0009377314814814816</v>
      </c>
      <c r="H38" s="32">
        <v>279.55</v>
      </c>
      <c r="I38" s="50">
        <v>18</v>
      </c>
      <c r="J38" s="51">
        <f>IF(ISERROR(VLOOKUP(I38,Points!$A$2:$B$61,2,FALSE)),0,VLOOKUP(I38,Points!$A$2:$B$61,2,FALSE))</f>
        <v>13</v>
      </c>
    </row>
    <row r="39" spans="1:10" ht="12.75">
      <c r="A39" s="32">
        <v>19</v>
      </c>
      <c r="B39" s="32">
        <v>87</v>
      </c>
      <c r="C39" s="32" t="s">
        <v>117</v>
      </c>
      <c r="D39" s="8">
        <v>0.0004806712962962963</v>
      </c>
      <c r="E39" s="8">
        <v>0.000466550925925926</v>
      </c>
      <c r="F39" s="8" t="s">
        <v>28</v>
      </c>
      <c r="G39" s="8">
        <v>0.0009472222222222221</v>
      </c>
      <c r="H39" s="32">
        <v>288.15</v>
      </c>
      <c r="I39" s="50">
        <v>19</v>
      </c>
      <c r="J39" s="51">
        <f>IF(ISERROR(VLOOKUP(I39,Points!$A$2:$B$61,2,FALSE)),0,VLOOKUP(I39,Points!$A$2:$B$61,2,FALSE))</f>
        <v>12</v>
      </c>
    </row>
    <row r="40" spans="1:10" ht="12.75">
      <c r="A40" s="32">
        <v>20</v>
      </c>
      <c r="B40" s="32">
        <v>46</v>
      </c>
      <c r="C40" s="32" t="s">
        <v>57</v>
      </c>
      <c r="D40" s="8" t="s">
        <v>28</v>
      </c>
      <c r="E40" s="8" t="s">
        <v>28</v>
      </c>
      <c r="F40" s="8" t="s">
        <v>29</v>
      </c>
      <c r="G40" s="32" t="s">
        <v>39</v>
      </c>
      <c r="I40" s="50">
        <v>20</v>
      </c>
      <c r="J40" s="51">
        <f>IF(ISERROR(VLOOKUP(I40,Points!$A$2:$B$61,2,FALSE)),0,VLOOKUP(I40,Points!$A$2:$B$61,2,FALSE))</f>
        <v>11</v>
      </c>
    </row>
    <row r="41" spans="1:10" ht="12.75">
      <c r="A41" s="32" t="s">
        <v>123</v>
      </c>
      <c r="B41" s="32" t="s">
        <v>124</v>
      </c>
      <c r="C41" s="32" t="s">
        <v>125</v>
      </c>
      <c r="D41" s="8" t="s">
        <v>126</v>
      </c>
      <c r="E41" s="8" t="s">
        <v>127</v>
      </c>
      <c r="F41" s="8" t="s">
        <v>127</v>
      </c>
      <c r="G41" s="32" t="s">
        <v>131</v>
      </c>
      <c r="H41" s="32" t="s">
        <v>131</v>
      </c>
      <c r="I41" s="50">
        <v>21</v>
      </c>
      <c r="J41" s="51">
        <f>IF(ISERROR(VLOOKUP(I41,Points!$A$2:$B$61,2,FALSE)),0,VLOOKUP(I41,Points!$A$2:$B$61,2,FALSE))</f>
        <v>10</v>
      </c>
    </row>
    <row r="42" spans="9:10" ht="12.75">
      <c r="I42" s="50">
        <v>22</v>
      </c>
      <c r="J42" s="51">
        <f>IF(ISERROR(VLOOKUP(I42,Points!$A$2:$B$61,2,FALSE)),0,VLOOKUP(I42,Points!$A$2:$B$61,2,FALSE))</f>
        <v>9</v>
      </c>
    </row>
    <row r="43" spans="4:10" ht="12.75">
      <c r="D43" s="8"/>
      <c r="E43" s="8"/>
      <c r="F43" s="8"/>
      <c r="I43" s="50">
        <v>23</v>
      </c>
      <c r="J43" s="51">
        <f>IF(ISERROR(VLOOKUP(I43,Points!$A$2:$B$61,2,FALSE)),0,VLOOKUP(I43,Points!$A$2:$B$61,2,FALSE))</f>
        <v>8</v>
      </c>
    </row>
    <row r="44" spans="4:10" ht="12.75">
      <c r="D44" s="8"/>
      <c r="E44" s="8"/>
      <c r="F44" s="8"/>
      <c r="I44" s="50">
        <v>24</v>
      </c>
      <c r="J44" s="51">
        <f>IF(ISERROR(VLOOKUP(I44,Points!$A$2:$B$61,2,FALSE)),0,VLOOKUP(I44,Points!$A$2:$B$61,2,FALSE))</f>
        <v>7</v>
      </c>
    </row>
    <row r="45" spans="4:10" ht="12.75">
      <c r="D45" s="8"/>
      <c r="E45" s="8"/>
      <c r="F45" s="8"/>
      <c r="I45" s="50">
        <v>25</v>
      </c>
      <c r="J45" s="51">
        <f>IF(ISERROR(VLOOKUP(I45,Points!$A$2:$B$61,2,FALSE)),0,VLOOKUP(I45,Points!$A$2:$B$61,2,FALSE))</f>
        <v>6</v>
      </c>
    </row>
    <row r="46" spans="4:10" ht="12.75">
      <c r="D46" s="8"/>
      <c r="E46" s="8"/>
      <c r="F46" s="8"/>
      <c r="I46" s="50">
        <v>26</v>
      </c>
      <c r="J46" s="51">
        <f>IF(ISERROR(VLOOKUP(I46,Points!$A$2:$B$61,2,FALSE)),0,VLOOKUP(I46,Points!$A$2:$B$61,2,FALSE))</f>
        <v>5</v>
      </c>
    </row>
    <row r="47" spans="4:10" ht="12.75">
      <c r="D47" s="8"/>
      <c r="E47" s="8"/>
      <c r="F47" s="8"/>
      <c r="I47" s="50">
        <v>27</v>
      </c>
      <c r="J47" s="51">
        <f>IF(ISERROR(VLOOKUP(I47,Points!$A$2:$B$61,2,FALSE)),0,VLOOKUP(I47,Points!$A$2:$B$61,2,FALSE))</f>
        <v>4</v>
      </c>
    </row>
    <row r="48" spans="4:10" ht="12.75">
      <c r="D48" s="8"/>
      <c r="E48" s="8"/>
      <c r="F48" s="8"/>
      <c r="I48" s="50">
        <v>28</v>
      </c>
      <c r="J48" s="51">
        <f>IF(ISERROR(VLOOKUP(I48,Points!$A$2:$B$61,2,FALSE)),0,VLOOKUP(I48,Points!$A$2:$B$61,2,FALSE))</f>
        <v>3</v>
      </c>
    </row>
    <row r="49" spans="4:10" ht="12.75">
      <c r="D49" s="8"/>
      <c r="E49" s="8"/>
      <c r="F49" s="8"/>
      <c r="I49" s="50">
        <v>29</v>
      </c>
      <c r="J49" s="51">
        <f>IF(ISERROR(VLOOKUP(I49,Points!$A$2:$B$61,2,FALSE)),0,VLOOKUP(I49,Points!$A$2:$B$61,2,FALSE))</f>
        <v>2</v>
      </c>
    </row>
    <row r="50" spans="4:10" ht="12.75">
      <c r="D50" s="8"/>
      <c r="E50" s="8"/>
      <c r="F50" s="8"/>
      <c r="I50" s="50">
        <v>30</v>
      </c>
      <c r="J50" s="51">
        <f>IF(ISERROR(VLOOKUP(I50,Points!$A$2:$B$61,2,FALSE)),0,VLOOKUP(I50,Points!$A$2:$B$61,2,FALSE))</f>
        <v>1</v>
      </c>
    </row>
    <row r="51" spans="4:10" ht="12.75">
      <c r="D51" s="8"/>
      <c r="E51" s="8"/>
      <c r="F51" s="8"/>
      <c r="I51" s="50">
        <v>31</v>
      </c>
      <c r="J51" s="51">
        <f>IF(ISERROR(VLOOKUP(I51,Points!$A$2:$B$61,2,FALSE)),0,VLOOKUP(I51,Points!$A$2:$B$61,2,FALSE))</f>
        <v>1</v>
      </c>
    </row>
    <row r="52" spans="4:10" ht="12.75">
      <c r="D52" s="8"/>
      <c r="E52" s="8"/>
      <c r="F52" s="8"/>
      <c r="I52" s="50">
        <v>32</v>
      </c>
      <c r="J52" s="51">
        <f>IF(ISERROR(VLOOKUP(I52,Points!$A$2:$B$61,2,FALSE)),0,VLOOKUP(I52,Points!$A$2:$B$61,2,FALSE))</f>
        <v>1</v>
      </c>
    </row>
    <row r="53" spans="4:10" ht="12.75">
      <c r="D53" s="8"/>
      <c r="E53" s="8"/>
      <c r="F53" s="8"/>
      <c r="I53" s="50">
        <v>33</v>
      </c>
      <c r="J53" s="51">
        <f>IF(ISERROR(VLOOKUP(I53,Points!$A$2:$B$61,2,FALSE)),0,VLOOKUP(I53,Points!$A$2:$B$61,2,FALSE))</f>
        <v>1</v>
      </c>
    </row>
    <row r="54" spans="4:10" ht="12.75">
      <c r="D54" s="8"/>
      <c r="E54" s="8"/>
      <c r="F54" s="8"/>
      <c r="I54" s="50">
        <v>34</v>
      </c>
      <c r="J54" s="51">
        <f>IF(ISERROR(VLOOKUP(I54,Points!$A$2:$B$61,2,FALSE)),0,VLOOKUP(I54,Points!$A$2:$B$61,2,FALSE))</f>
        <v>1</v>
      </c>
    </row>
    <row r="55" spans="4:10" ht="12.75">
      <c r="D55" s="8"/>
      <c r="E55" s="8"/>
      <c r="F55" s="8"/>
      <c r="I55" s="50">
        <v>35</v>
      </c>
      <c r="J55" s="51">
        <f>IF(ISERROR(VLOOKUP(I55,Points!$A$2:$B$61,2,FALSE)),0,VLOOKUP(I55,Points!$A$2:$B$61,2,FALSE))</f>
        <v>1</v>
      </c>
    </row>
    <row r="56" spans="4:10" ht="12.75">
      <c r="D56" s="8"/>
      <c r="E56" s="8"/>
      <c r="F56" s="8"/>
      <c r="I56" s="50">
        <v>36</v>
      </c>
      <c r="J56" s="51">
        <f>IF(ISERROR(VLOOKUP(I56,Points!$A$2:$B$61,2,FALSE)),0,VLOOKUP(I56,Points!$A$2:$B$61,2,FALSE))</f>
        <v>1</v>
      </c>
    </row>
    <row r="57" spans="4:10" ht="12.75">
      <c r="D57" s="8"/>
      <c r="E57" s="8"/>
      <c r="F57" s="8"/>
      <c r="I57" s="50">
        <v>37</v>
      </c>
      <c r="J57" s="51">
        <f>IF(ISERROR(VLOOKUP(I57,Points!$A$2:$B$61,2,FALSE)),0,VLOOKUP(I57,Points!$A$2:$B$61,2,FALSE))</f>
        <v>1</v>
      </c>
    </row>
    <row r="58" spans="4:10" ht="12.75">
      <c r="D58" s="8"/>
      <c r="E58" s="8"/>
      <c r="F58" s="8"/>
      <c r="I58" s="50">
        <v>38</v>
      </c>
      <c r="J58" s="51">
        <f>IF(ISERROR(VLOOKUP(I58,Points!$A$2:$B$61,2,FALSE)),0,VLOOKUP(I58,Points!$A$2:$B$61,2,FALSE))</f>
        <v>1</v>
      </c>
    </row>
    <row r="59" spans="4:10" ht="12.75">
      <c r="D59" s="8"/>
      <c r="E59" s="8"/>
      <c r="F59" s="8"/>
      <c r="I59" s="50">
        <v>39</v>
      </c>
      <c r="J59" s="51">
        <f>IF(ISERROR(VLOOKUP(I59,Points!$A$2:$B$61,2,FALSE)),0,VLOOKUP(I59,Points!$A$2:$B$61,2,FALSE))</f>
        <v>1</v>
      </c>
    </row>
    <row r="60" spans="4:10" ht="12.75">
      <c r="D60" s="8"/>
      <c r="E60" s="8"/>
      <c r="F60" s="8"/>
      <c r="I60" s="50">
        <v>40</v>
      </c>
      <c r="J60" s="51">
        <f>IF(ISERROR(VLOOKUP(I60,Points!$A$2:$B$61,2,FALSE)),0,VLOOKUP(I60,Points!$A$2:$B$61,2,FALSE))</f>
        <v>1</v>
      </c>
    </row>
    <row r="61" spans="4:10" ht="12.75">
      <c r="D61" s="8"/>
      <c r="E61" s="8"/>
      <c r="F61" s="8"/>
      <c r="I61" s="50">
        <v>41</v>
      </c>
      <c r="J61" s="51">
        <f>IF(ISERROR(VLOOKUP(I61,Points!$A$2:$B$61,2,FALSE)),0,VLOOKUP(I61,Points!$A$2:$B$61,2,FALSE))</f>
        <v>1</v>
      </c>
    </row>
    <row r="62" spans="4:10" ht="12.75">
      <c r="D62" s="8"/>
      <c r="E62" s="8"/>
      <c r="F62" s="8"/>
      <c r="I62" s="50">
        <v>42</v>
      </c>
      <c r="J62" s="51">
        <f>IF(ISERROR(VLOOKUP(I62,Points!$A$2:$B$61,2,FALSE)),0,VLOOKUP(I62,Points!$A$2:$B$61,2,FALSE))</f>
        <v>1</v>
      </c>
    </row>
    <row r="63" spans="4:10" ht="12.75">
      <c r="D63" s="8"/>
      <c r="E63" s="8"/>
      <c r="F63" s="8"/>
      <c r="I63" s="50">
        <v>43</v>
      </c>
      <c r="J63" s="51">
        <f>IF(ISERROR(VLOOKUP(I63,Points!$A$2:$B$61,2,FALSE)),0,VLOOKUP(I63,Points!$A$2:$B$61,2,FALSE))</f>
        <v>1</v>
      </c>
    </row>
    <row r="64" spans="4:10" ht="12.75">
      <c r="D64" s="8"/>
      <c r="E64" s="8"/>
      <c r="F64" s="8"/>
      <c r="I64" s="50">
        <v>44</v>
      </c>
      <c r="J64" s="51">
        <f>IF(ISERROR(VLOOKUP(I64,Points!$A$2:$B$61,2,FALSE)),0,VLOOKUP(I64,Points!$A$2:$B$61,2,FALSE))</f>
        <v>1</v>
      </c>
    </row>
    <row r="65" spans="4:10" ht="12.75">
      <c r="D65" s="8"/>
      <c r="E65" s="8"/>
      <c r="F65" s="8"/>
      <c r="I65" s="50">
        <v>45</v>
      </c>
      <c r="J65" s="51">
        <f>IF(ISERROR(VLOOKUP(I65,Points!$A$2:$B$61,2,FALSE)),0,VLOOKUP(I65,Points!$A$2:$B$61,2,FALSE))</f>
        <v>1</v>
      </c>
    </row>
    <row r="66" spans="4:10" ht="12.75">
      <c r="D66" s="8"/>
      <c r="E66" s="8"/>
      <c r="F66" s="8"/>
      <c r="I66" s="50">
        <v>46</v>
      </c>
      <c r="J66" s="51">
        <f>IF(ISERROR(VLOOKUP(I66,Points!$A$2:$B$61,2,FALSE)),0,VLOOKUP(I66,Points!$A$2:$B$61,2,FALSE))</f>
        <v>1</v>
      </c>
    </row>
    <row r="67" spans="4:10" ht="12.75">
      <c r="D67" s="8"/>
      <c r="E67" s="8"/>
      <c r="F67" s="8"/>
      <c r="I67" s="50">
        <v>47</v>
      </c>
      <c r="J67" s="51">
        <f>IF(ISERROR(VLOOKUP(I67,Points!$A$2:$B$61,2,FALSE)),0,VLOOKUP(I67,Points!$A$2:$B$61,2,FALSE))</f>
        <v>1</v>
      </c>
    </row>
    <row r="68" spans="4:10" ht="12.75">
      <c r="D68" s="8"/>
      <c r="E68" s="8"/>
      <c r="F68" s="8"/>
      <c r="I68" s="50">
        <v>48</v>
      </c>
      <c r="J68" s="51">
        <f>IF(ISERROR(VLOOKUP(I68,Points!$A$2:$B$61,2,FALSE)),0,VLOOKUP(I68,Points!$A$2:$B$61,2,FALSE))</f>
        <v>1</v>
      </c>
    </row>
    <row r="69" spans="4:10" ht="12.75">
      <c r="D69" s="8"/>
      <c r="E69" s="8"/>
      <c r="F69" s="8"/>
      <c r="I69" s="50">
        <v>49</v>
      </c>
      <c r="J69" s="54">
        <f>IF(ISERROR(VLOOKUP(I69,Points!$A$2:$B$61,2,FALSE)),0,VLOOKUP(I69,Points!$A$2:$B$61,2,FALSE))</f>
        <v>1</v>
      </c>
    </row>
    <row r="70" spans="4:10" ht="12.75">
      <c r="D70" s="8"/>
      <c r="E70" s="8"/>
      <c r="F70" s="8"/>
      <c r="I70" s="50">
        <v>50</v>
      </c>
      <c r="J70" s="54">
        <f>IF(ISERROR(VLOOKUP(I70,Points!$A$2:$B$61,2,FALSE)),0,VLOOKUP(I70,Points!$A$2:$B$61,2,FALSE))</f>
        <v>1</v>
      </c>
    </row>
    <row r="71" spans="9:10" ht="12.75">
      <c r="I71" s="50">
        <v>51</v>
      </c>
      <c r="J71" s="54">
        <f>IF(ISERROR(VLOOKUP(I71,Points!$A$2:$B$61,2,FALSE)),0,VLOOKUP(I71,Points!$A$2:$B$61,2,FALSE))</f>
        <v>1</v>
      </c>
    </row>
    <row r="72" spans="9:10" ht="12.75">
      <c r="I72" s="50">
        <v>52</v>
      </c>
      <c r="J72" s="54">
        <f>IF(ISERROR(VLOOKUP(I72,Points!$A$2:$B$61,2,FALSE)),0,VLOOKUP(I72,Points!$A$2:$B$61,2,FALSE))</f>
        <v>1</v>
      </c>
    </row>
    <row r="73" spans="9:10" ht="12.75">
      <c r="I73" s="50">
        <v>53</v>
      </c>
      <c r="J73" s="54">
        <f>IF(ISERROR(VLOOKUP(I73,Points!$A$2:$B$61,2,FALSE)),0,VLOOKUP(I73,Points!$A$2:$B$61,2,FALSE))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6">
      <selection activeCell="C9" sqref="C9:C21"/>
    </sheetView>
  </sheetViews>
  <sheetFormatPr defaultColWidth="9.140625" defaultRowHeight="12.75"/>
  <cols>
    <col min="1" max="1" width="6.28125" style="32" customWidth="1"/>
    <col min="2" max="2" width="8.57421875" style="32" customWidth="1"/>
    <col min="3" max="3" width="22.57421875" style="32" customWidth="1"/>
    <col min="4" max="9" width="9.140625" style="32" customWidth="1"/>
    <col min="11" max="16384" width="9.140625" style="32" customWidth="1"/>
  </cols>
  <sheetData>
    <row r="1" ht="12.75">
      <c r="A1" s="46"/>
    </row>
    <row r="2" ht="12.75">
      <c r="A2" s="32" t="s">
        <v>45</v>
      </c>
    </row>
    <row r="3" ht="12.75">
      <c r="A3" s="47" t="s">
        <v>184</v>
      </c>
    </row>
    <row r="4" ht="12.75">
      <c r="A4" s="32" t="s">
        <v>185</v>
      </c>
    </row>
    <row r="5" ht="12.75">
      <c r="A5" s="32" t="s">
        <v>44</v>
      </c>
    </row>
    <row r="6" ht="12.75">
      <c r="A6" s="32" t="s">
        <v>73</v>
      </c>
    </row>
    <row r="7" ht="12.75">
      <c r="A7" s="32" t="s">
        <v>74</v>
      </c>
    </row>
    <row r="8" spans="1:10" ht="12.75">
      <c r="A8" s="32" t="s">
        <v>37</v>
      </c>
      <c r="B8" s="32" t="s">
        <v>38</v>
      </c>
      <c r="C8" s="32" t="s">
        <v>23</v>
      </c>
      <c r="D8" s="8" t="s">
        <v>24</v>
      </c>
      <c r="E8" s="8" t="s">
        <v>25</v>
      </c>
      <c r="F8" s="8" t="s">
        <v>26</v>
      </c>
      <c r="G8" s="8" t="s">
        <v>27</v>
      </c>
      <c r="H8" s="32" t="s">
        <v>62</v>
      </c>
      <c r="I8" s="32" t="s">
        <v>37</v>
      </c>
      <c r="J8" s="40" t="s">
        <v>3</v>
      </c>
    </row>
    <row r="9" spans="1:10" ht="12.75">
      <c r="A9" s="32">
        <v>1</v>
      </c>
      <c r="B9" s="32">
        <v>15</v>
      </c>
      <c r="C9" s="32" t="s">
        <v>107</v>
      </c>
      <c r="D9" s="8">
        <v>0.0004416666666666666</v>
      </c>
      <c r="E9" s="8">
        <v>0.00043344907407407416</v>
      </c>
      <c r="F9" s="8">
        <v>0.0004383101851851852</v>
      </c>
      <c r="G9" s="8">
        <v>0.0008717592592592593</v>
      </c>
      <c r="H9" s="32">
        <v>0</v>
      </c>
      <c r="I9" s="49">
        <v>1</v>
      </c>
      <c r="J9">
        <f>IF(ISERROR(VLOOKUP(I9,Points!$A$2:$B$61,2,FALSE)),0,VLOOKUP(I9,Points!$A$2:$B$61,2,FALSE))</f>
        <v>100</v>
      </c>
    </row>
    <row r="10" spans="1:10" ht="12.75">
      <c r="A10" s="32">
        <v>2</v>
      </c>
      <c r="B10" s="32">
        <v>5</v>
      </c>
      <c r="C10" s="32" t="s">
        <v>54</v>
      </c>
      <c r="D10" s="8">
        <v>0.0004416666666666666</v>
      </c>
      <c r="E10" s="8">
        <v>0.00045011574074074073</v>
      </c>
      <c r="F10" s="8">
        <v>0.0004525462962962963</v>
      </c>
      <c r="G10" s="8">
        <v>0.0008917824074074074</v>
      </c>
      <c r="H10" s="32">
        <v>19.06</v>
      </c>
      <c r="I10" s="49">
        <v>2</v>
      </c>
      <c r="J10">
        <f>IF(ISERROR(VLOOKUP(I10,Points!$A$2:$B$61,2,FALSE)),0,VLOOKUP(I10,Points!$A$2:$B$61,2,FALSE))</f>
        <v>80</v>
      </c>
    </row>
    <row r="11" spans="1:10" ht="12.75">
      <c r="A11" s="32">
        <v>3</v>
      </c>
      <c r="B11" s="32">
        <v>8</v>
      </c>
      <c r="C11" s="32" t="s">
        <v>75</v>
      </c>
      <c r="D11" s="8">
        <v>0.0004503472222222222</v>
      </c>
      <c r="E11" s="8">
        <v>0.0004579861111111111</v>
      </c>
      <c r="F11" s="8">
        <v>0.00046817129629629634</v>
      </c>
      <c r="G11" s="8">
        <v>0.0009083333333333334</v>
      </c>
      <c r="H11" s="32">
        <v>34.82</v>
      </c>
      <c r="I11" s="49">
        <v>3</v>
      </c>
      <c r="J11">
        <f>IF(ISERROR(VLOOKUP(I11,Points!$A$2:$B$61,2,FALSE)),0,VLOOKUP(I11,Points!$A$2:$B$61,2,FALSE))</f>
        <v>60</v>
      </c>
    </row>
    <row r="12" spans="1:10" ht="12.75">
      <c r="A12" s="32">
        <v>4</v>
      </c>
      <c r="B12" s="32">
        <v>13</v>
      </c>
      <c r="C12" s="32" t="s">
        <v>77</v>
      </c>
      <c r="D12" s="8">
        <v>0.000466550925925926</v>
      </c>
      <c r="E12" s="8">
        <v>0.0004582175925925926</v>
      </c>
      <c r="F12" s="8">
        <v>0.00047164351851851854</v>
      </c>
      <c r="G12" s="8">
        <v>0.0009247685185185185</v>
      </c>
      <c r="H12" s="32">
        <v>50.47</v>
      </c>
      <c r="I12" s="50">
        <v>4</v>
      </c>
      <c r="J12">
        <f>IF(ISERROR(VLOOKUP(I12,Points!$A$2:$B$61,2,FALSE)),0,VLOOKUP(I12,Points!$A$2:$B$61,2,FALSE))</f>
        <v>50</v>
      </c>
    </row>
    <row r="13" spans="1:10" ht="12.75">
      <c r="A13" s="32">
        <v>5</v>
      </c>
      <c r="B13" s="32">
        <v>14</v>
      </c>
      <c r="C13" s="32" t="s">
        <v>108</v>
      </c>
      <c r="D13" s="8">
        <v>0.000472800925925926</v>
      </c>
      <c r="E13" s="8">
        <v>0.0004753472222222222</v>
      </c>
      <c r="F13" s="8">
        <v>0.000492013888888889</v>
      </c>
      <c r="G13" s="8">
        <v>0.000948148148148148</v>
      </c>
      <c r="H13" s="32">
        <v>72.73</v>
      </c>
      <c r="I13" s="49">
        <v>5</v>
      </c>
      <c r="J13">
        <f>IF(ISERROR(VLOOKUP(I13,Points!$A$2:$B$61,2,FALSE)),0,VLOOKUP(I13,Points!$A$2:$B$61,2,FALSE))</f>
        <v>45</v>
      </c>
    </row>
    <row r="14" spans="1:10" ht="12.75">
      <c r="A14" s="32">
        <v>6</v>
      </c>
      <c r="B14" s="32">
        <v>6</v>
      </c>
      <c r="C14" s="32" t="s">
        <v>186</v>
      </c>
      <c r="D14" s="8">
        <v>0.00046909722222222226</v>
      </c>
      <c r="E14" s="8">
        <v>0.0004949074074074073</v>
      </c>
      <c r="F14" s="8">
        <v>0.0004908564814814814</v>
      </c>
      <c r="G14" s="8">
        <v>0.0009599537037037037</v>
      </c>
      <c r="H14" s="55">
        <v>83.97</v>
      </c>
      <c r="I14" s="49">
        <v>6</v>
      </c>
      <c r="J14">
        <f>IF(ISERROR(VLOOKUP(I14,Points!$A$2:$B$61,2,FALSE)),0,VLOOKUP(I14,Points!$A$2:$B$61,2,FALSE))</f>
        <v>40</v>
      </c>
    </row>
    <row r="15" spans="1:10" ht="12.75">
      <c r="A15" s="32">
        <v>7</v>
      </c>
      <c r="B15" s="32">
        <v>9</v>
      </c>
      <c r="C15" s="32" t="s">
        <v>187</v>
      </c>
      <c r="D15" s="8">
        <v>0.0005190972222222222</v>
      </c>
      <c r="E15" s="8">
        <v>0.0005045138888888889</v>
      </c>
      <c r="F15" s="8">
        <v>0.0005042824074074074</v>
      </c>
      <c r="G15" s="8">
        <v>0.0010087962962962963</v>
      </c>
      <c r="H15" s="32">
        <v>130.47</v>
      </c>
      <c r="I15" s="50">
        <v>7</v>
      </c>
      <c r="J15">
        <f>IF(ISERROR(VLOOKUP(I15,Points!$A$2:$B$61,2,FALSE)),0,VLOOKUP(I15,Points!$A$2:$B$61,2,FALSE))</f>
        <v>36</v>
      </c>
    </row>
    <row r="16" spans="1:10" ht="12.75">
      <c r="A16" s="32">
        <v>8</v>
      </c>
      <c r="B16" s="32">
        <v>7</v>
      </c>
      <c r="C16" s="32" t="s">
        <v>78</v>
      </c>
      <c r="D16" s="8">
        <v>0.0005024305555555556</v>
      </c>
      <c r="E16" s="8">
        <v>0.0005076388888888889</v>
      </c>
      <c r="F16" s="8">
        <v>0.0005167824074074074</v>
      </c>
      <c r="G16" s="8">
        <v>0.0010100694444444443</v>
      </c>
      <c r="H16" s="32">
        <v>131.68</v>
      </c>
      <c r="I16" s="49">
        <v>8</v>
      </c>
      <c r="J16">
        <f>IF(ISERROR(VLOOKUP(I16,Points!$A$2:$B$61,2,FALSE)),0,VLOOKUP(I16,Points!$A$2:$B$61,2,FALSE))</f>
        <v>32</v>
      </c>
    </row>
    <row r="17" spans="1:10" ht="12.75">
      <c r="A17" s="32">
        <v>9</v>
      </c>
      <c r="B17" s="32">
        <v>1</v>
      </c>
      <c r="C17" s="32" t="s">
        <v>90</v>
      </c>
      <c r="D17" s="8">
        <v>0.0005180555555555556</v>
      </c>
      <c r="E17" s="8">
        <v>0.0005055555555555555</v>
      </c>
      <c r="F17" s="8">
        <v>0.0005269675925925927</v>
      </c>
      <c r="G17" s="8">
        <v>0.0010236111111111112</v>
      </c>
      <c r="H17" s="32">
        <v>144.58</v>
      </c>
      <c r="I17" s="50">
        <v>9</v>
      </c>
      <c r="J17">
        <f>IF(ISERROR(VLOOKUP(I17,Points!$A$2:$B$61,2,FALSE)),0,VLOOKUP(I17,Points!$A$2:$B$61,2,FALSE))</f>
        <v>29</v>
      </c>
    </row>
    <row r="18" spans="1:10" ht="12.75">
      <c r="A18" s="32">
        <v>10</v>
      </c>
      <c r="B18" s="32">
        <v>10</v>
      </c>
      <c r="C18" s="32" t="s">
        <v>147</v>
      </c>
      <c r="D18" s="8">
        <v>0.0005302083333333334</v>
      </c>
      <c r="E18" s="8">
        <v>0.0005172453703703704</v>
      </c>
      <c r="F18" s="8">
        <v>0.0005188657407407407</v>
      </c>
      <c r="G18" s="8">
        <v>0.0010361111111111111</v>
      </c>
      <c r="H18" s="32">
        <v>156.48</v>
      </c>
      <c r="I18" s="49">
        <v>10</v>
      </c>
      <c r="J18">
        <f>IF(ISERROR(VLOOKUP(I18,Points!$A$2:$B$61,2,FALSE)),0,VLOOKUP(I18,Points!$A$2:$B$61,2,FALSE))</f>
        <v>26</v>
      </c>
    </row>
    <row r="19" spans="1:10" ht="12.75">
      <c r="A19" s="32">
        <v>11</v>
      </c>
      <c r="B19" s="32">
        <v>20</v>
      </c>
      <c r="C19" s="32" t="s">
        <v>188</v>
      </c>
      <c r="D19" s="8">
        <v>0.0005304398148148147</v>
      </c>
      <c r="E19" s="8">
        <v>0.0005347222222222222</v>
      </c>
      <c r="F19" s="8">
        <v>0.0005239583333333334</v>
      </c>
      <c r="G19" s="8">
        <v>0.0010543981481481483</v>
      </c>
      <c r="H19" s="32">
        <v>173.89</v>
      </c>
      <c r="I19" s="49">
        <v>11</v>
      </c>
      <c r="J19">
        <f>IF(ISERROR(VLOOKUP(I19,Points!$A$2:$B$61,2,FALSE)),0,VLOOKUP(I19,Points!$A$2:$B$61,2,FALSE))</f>
        <v>24</v>
      </c>
    </row>
    <row r="20" spans="1:10" ht="12.75">
      <c r="A20" s="32">
        <v>12</v>
      </c>
      <c r="B20" s="32">
        <v>16</v>
      </c>
      <c r="C20" s="32" t="s">
        <v>148</v>
      </c>
      <c r="D20" s="8">
        <v>0.0005611111111111111</v>
      </c>
      <c r="E20" s="8">
        <v>0.0005357638888888889</v>
      </c>
      <c r="F20" s="8">
        <v>0.0005254629629629629</v>
      </c>
      <c r="G20" s="8">
        <v>0.0010612268518518518</v>
      </c>
      <c r="H20" s="32">
        <v>180.39</v>
      </c>
      <c r="I20" s="50">
        <v>12</v>
      </c>
      <c r="J20">
        <f>IF(ISERROR(VLOOKUP(I20,Points!$A$2:$B$61,2,FALSE)),0,VLOOKUP(I20,Points!$A$2:$B$61,2,FALSE))</f>
        <v>22</v>
      </c>
    </row>
    <row r="21" spans="1:10" ht="12.75">
      <c r="A21" s="32">
        <v>13</v>
      </c>
      <c r="B21" s="32">
        <v>4</v>
      </c>
      <c r="C21" s="32" t="s">
        <v>149</v>
      </c>
      <c r="D21" s="8">
        <v>0.0005439814814814814</v>
      </c>
      <c r="E21" s="8">
        <v>0.0005498842592592592</v>
      </c>
      <c r="F21" s="8">
        <v>0.0005526620370370369</v>
      </c>
      <c r="G21" s="8">
        <v>0.0010938657407407407</v>
      </c>
      <c r="H21" s="32">
        <v>211.47</v>
      </c>
      <c r="I21" s="49">
        <v>13</v>
      </c>
      <c r="J21">
        <f>IF(ISERROR(VLOOKUP(I21,Points!$A$2:$B$61,2,FALSE)),0,VLOOKUP(I21,Points!$A$2:$B$61,2,FALSE))</f>
        <v>20</v>
      </c>
    </row>
    <row r="22" spans="4:9" ht="12.75">
      <c r="D22" s="8"/>
      <c r="E22" s="8"/>
      <c r="F22" s="8"/>
      <c r="G22" s="8"/>
      <c r="I22" s="49"/>
    </row>
    <row r="23" spans="4:9" ht="12.75">
      <c r="D23" s="8"/>
      <c r="E23" s="8"/>
      <c r="F23" s="8"/>
      <c r="G23" s="8"/>
      <c r="I23" s="49"/>
    </row>
    <row r="24" spans="4:9" ht="12.75">
      <c r="D24" s="8"/>
      <c r="E24" s="8"/>
      <c r="F24" s="8"/>
      <c r="G24" s="8"/>
      <c r="I24" s="49"/>
    </row>
    <row r="25" spans="4:9" ht="12.75">
      <c r="D25" s="8"/>
      <c r="E25" s="8"/>
      <c r="F25" s="8"/>
      <c r="G25" s="8"/>
      <c r="I25" s="49"/>
    </row>
    <row r="26" spans="4:9" ht="12.75">
      <c r="D26" s="8"/>
      <c r="E26" s="8"/>
      <c r="G26" s="8"/>
      <c r="I26" s="49"/>
    </row>
    <row r="27" spans="4:9" ht="12.75">
      <c r="D27" s="8"/>
      <c r="E27" s="8"/>
      <c r="F27" s="8"/>
      <c r="G27" s="8"/>
      <c r="I27" s="49"/>
    </row>
    <row r="28" spans="4:10" ht="12.75">
      <c r="D28" s="8"/>
      <c r="E28" s="8"/>
      <c r="F28" s="8"/>
      <c r="G28" s="8"/>
      <c r="J28" s="8"/>
    </row>
    <row r="29" spans="1:10" ht="12.75">
      <c r="A29" s="32" t="s">
        <v>37</v>
      </c>
      <c r="B29" s="32" t="s">
        <v>38</v>
      </c>
      <c r="C29" s="32" t="s">
        <v>23</v>
      </c>
      <c r="D29" s="8" t="s">
        <v>24</v>
      </c>
      <c r="E29" s="8" t="s">
        <v>25</v>
      </c>
      <c r="F29" s="8" t="s">
        <v>26</v>
      </c>
      <c r="G29" s="8" t="s">
        <v>27</v>
      </c>
      <c r="H29" s="32" t="s">
        <v>62</v>
      </c>
      <c r="I29" s="32" t="s">
        <v>37</v>
      </c>
      <c r="J29" s="40" t="s">
        <v>3</v>
      </c>
    </row>
    <row r="30" spans="1:10" ht="12.75">
      <c r="A30" s="32">
        <v>1</v>
      </c>
      <c r="B30" s="32">
        <v>83</v>
      </c>
      <c r="C30" s="32" t="s">
        <v>4</v>
      </c>
      <c r="D30" s="8">
        <v>0.00040659722222222226</v>
      </c>
      <c r="E30" s="8">
        <v>0.00040474537037037036</v>
      </c>
      <c r="F30" s="8">
        <v>0.00040243055555555556</v>
      </c>
      <c r="G30" s="8">
        <v>0.0008071759259259259</v>
      </c>
      <c r="H30" s="32">
        <v>0</v>
      </c>
      <c r="I30" s="32">
        <v>1</v>
      </c>
      <c r="J30">
        <f>IF(ISERROR(VLOOKUP(I30,Points!$A$2:$B$61,2,FALSE)),0,VLOOKUP(I30,Points!$A$2:$B$61,2,FALSE))</f>
        <v>100</v>
      </c>
    </row>
    <row r="31" spans="1:10" ht="12.75">
      <c r="A31" s="32">
        <v>2</v>
      </c>
      <c r="B31" s="32">
        <v>63</v>
      </c>
      <c r="C31" s="32" t="s">
        <v>111</v>
      </c>
      <c r="D31" s="8">
        <v>0.0004062500000000001</v>
      </c>
      <c r="E31" s="8">
        <v>0.0004040509259259259</v>
      </c>
      <c r="F31" s="8">
        <v>0.00040358796296296296</v>
      </c>
      <c r="G31" s="8">
        <v>0.0008076388888888889</v>
      </c>
      <c r="H31" s="32">
        <v>0.48</v>
      </c>
      <c r="I31" s="32">
        <v>2</v>
      </c>
      <c r="J31">
        <f>IF(ISERROR(VLOOKUP(I31,Points!$A$2:$B$61,2,FALSE)),0,VLOOKUP(I31,Points!$A$2:$B$61,2,FALSE))</f>
        <v>80</v>
      </c>
    </row>
    <row r="32" spans="1:10" ht="12.75">
      <c r="A32" s="32">
        <v>3</v>
      </c>
      <c r="B32" s="32">
        <v>97</v>
      </c>
      <c r="C32" s="32" t="s">
        <v>9</v>
      </c>
      <c r="D32" s="8">
        <v>0.0004098379629629629</v>
      </c>
      <c r="E32" s="8">
        <v>0.00041111111111111117</v>
      </c>
      <c r="F32" s="8">
        <v>0.00041111111111111117</v>
      </c>
      <c r="G32" s="8">
        <v>0.0008209490740740741</v>
      </c>
      <c r="H32" s="32">
        <v>14.16</v>
      </c>
      <c r="I32" s="32">
        <v>3</v>
      </c>
      <c r="J32">
        <f>IF(ISERROR(VLOOKUP(I32,Points!$A$2:$B$61,2,FALSE)),0,VLOOKUP(I32,Points!$A$2:$B$61,2,FALSE))</f>
        <v>60</v>
      </c>
    </row>
    <row r="33" spans="1:10" ht="12.75">
      <c r="A33" s="32">
        <v>4</v>
      </c>
      <c r="B33" s="32">
        <v>42</v>
      </c>
      <c r="C33" s="32" t="s">
        <v>13</v>
      </c>
      <c r="D33" s="8">
        <v>0.00042164351851851846</v>
      </c>
      <c r="E33" s="8">
        <v>0.00040763888888888886</v>
      </c>
      <c r="F33" s="8">
        <v>0.0004179398148148148</v>
      </c>
      <c r="G33" s="8">
        <v>0.0008255787037037038</v>
      </c>
      <c r="H33" s="32">
        <v>18.92</v>
      </c>
      <c r="I33" s="32">
        <v>4</v>
      </c>
      <c r="J33">
        <f>IF(ISERROR(VLOOKUP(I33,Points!$A$2:$B$61,2,FALSE)),0,VLOOKUP(I33,Points!$A$2:$B$61,2,FALSE))</f>
        <v>50</v>
      </c>
    </row>
    <row r="34" spans="1:10" ht="12.75">
      <c r="A34" s="32">
        <v>5</v>
      </c>
      <c r="B34" s="32">
        <v>29</v>
      </c>
      <c r="C34" s="32" t="s">
        <v>118</v>
      </c>
      <c r="D34" s="8">
        <v>0.00041875</v>
      </c>
      <c r="E34" s="8">
        <v>0.0004128472222222222</v>
      </c>
      <c r="F34" s="8">
        <v>0.0004173611111111112</v>
      </c>
      <c r="G34" s="8">
        <v>0.0008302083333333334</v>
      </c>
      <c r="H34" s="32">
        <v>23.68</v>
      </c>
      <c r="I34" s="32">
        <v>5</v>
      </c>
      <c r="J34">
        <f>IF(ISERROR(VLOOKUP(I34,Points!$A$2:$B$61,2,FALSE)),0,VLOOKUP(I34,Points!$A$2:$B$61,2,FALSE))</f>
        <v>45</v>
      </c>
    </row>
    <row r="35" spans="1:10" ht="12.75">
      <c r="A35" s="32">
        <v>6</v>
      </c>
      <c r="B35" s="32">
        <v>73</v>
      </c>
      <c r="C35" s="32" t="s">
        <v>12</v>
      </c>
      <c r="D35" s="8">
        <v>0.00042164351851851846</v>
      </c>
      <c r="E35" s="8">
        <v>0.0004120370370370371</v>
      </c>
      <c r="F35" s="8">
        <v>0.00041967592592592593</v>
      </c>
      <c r="G35" s="8">
        <v>0.0008317129629629629</v>
      </c>
      <c r="H35" s="32">
        <v>25.23</v>
      </c>
      <c r="I35" s="32">
        <v>6</v>
      </c>
      <c r="J35">
        <f>IF(ISERROR(VLOOKUP(I35,Points!$A$2:$B$61,2,FALSE)),0,VLOOKUP(I35,Points!$A$2:$B$61,2,FALSE))</f>
        <v>40</v>
      </c>
    </row>
    <row r="36" spans="1:10" ht="12.75">
      <c r="A36" s="32">
        <v>7</v>
      </c>
      <c r="B36" s="32">
        <v>81</v>
      </c>
      <c r="C36" s="32" t="s">
        <v>6</v>
      </c>
      <c r="D36" s="8">
        <v>0.00042824074074074075</v>
      </c>
      <c r="E36" s="8">
        <v>0.000415625</v>
      </c>
      <c r="F36" s="8">
        <v>0.0004182870370370371</v>
      </c>
      <c r="G36" s="8">
        <v>0.0008339120370370371</v>
      </c>
      <c r="H36" s="32">
        <v>27.49</v>
      </c>
      <c r="I36" s="32">
        <v>7</v>
      </c>
      <c r="J36">
        <f>IF(ISERROR(VLOOKUP(I36,Points!$A$2:$B$61,2,FALSE)),0,VLOOKUP(I36,Points!$A$2:$B$61,2,FALSE))</f>
        <v>36</v>
      </c>
    </row>
    <row r="37" spans="1:10" ht="12.75">
      <c r="A37" s="32">
        <v>8</v>
      </c>
      <c r="B37" s="32">
        <v>101</v>
      </c>
      <c r="C37" s="32" t="s">
        <v>67</v>
      </c>
      <c r="D37" s="8">
        <v>0.00042754629629629626</v>
      </c>
      <c r="E37" s="8">
        <v>0.0004230324074074074</v>
      </c>
      <c r="F37" s="8">
        <v>0.0004207175925925926</v>
      </c>
      <c r="G37" s="8">
        <v>0.00084375</v>
      </c>
      <c r="H37" s="32">
        <v>37.61</v>
      </c>
      <c r="I37" s="32">
        <v>8</v>
      </c>
      <c r="J37">
        <f>IF(ISERROR(VLOOKUP(I37,Points!$A$2:$B$61,2,FALSE)),0,VLOOKUP(I37,Points!$A$2:$B$61,2,FALSE))</f>
        <v>32</v>
      </c>
    </row>
    <row r="38" spans="1:10" ht="12.75">
      <c r="A38" s="32">
        <v>9</v>
      </c>
      <c r="B38" s="32">
        <v>32</v>
      </c>
      <c r="C38" s="32" t="s">
        <v>15</v>
      </c>
      <c r="D38" s="8">
        <v>0.0004255787037037037</v>
      </c>
      <c r="E38" s="8">
        <v>0.00042638888888888897</v>
      </c>
      <c r="F38" s="8" t="s">
        <v>28</v>
      </c>
      <c r="G38" s="8">
        <v>0.0008519675925925926</v>
      </c>
      <c r="H38" s="32">
        <v>46.06</v>
      </c>
      <c r="I38" s="32">
        <v>9</v>
      </c>
      <c r="J38">
        <f>IF(ISERROR(VLOOKUP(I38,Points!$A$2:$B$61,2,FALSE)),0,VLOOKUP(I38,Points!$A$2:$B$61,2,FALSE))</f>
        <v>29</v>
      </c>
    </row>
    <row r="39" spans="1:10" ht="12.75">
      <c r="A39" s="32">
        <v>10</v>
      </c>
      <c r="B39" s="32">
        <v>65</v>
      </c>
      <c r="C39" s="32" t="s">
        <v>70</v>
      </c>
      <c r="D39" s="8">
        <v>0.0004246527777777777</v>
      </c>
      <c r="E39" s="8">
        <v>0.0004277777777777778</v>
      </c>
      <c r="F39" s="8" t="s">
        <v>28</v>
      </c>
      <c r="G39" s="8">
        <v>0.0008524305555555556</v>
      </c>
      <c r="H39" s="32">
        <v>46.53</v>
      </c>
      <c r="I39" s="32">
        <v>10</v>
      </c>
      <c r="J39">
        <f>IF(ISERROR(VLOOKUP(I39,Points!$A$2:$B$61,2,FALSE)),0,VLOOKUP(I39,Points!$A$2:$B$61,2,FALSE))</f>
        <v>26</v>
      </c>
    </row>
    <row r="40" spans="1:10" ht="12.75">
      <c r="A40" s="32">
        <v>11</v>
      </c>
      <c r="B40" s="32">
        <v>85</v>
      </c>
      <c r="C40" s="32" t="s">
        <v>189</v>
      </c>
      <c r="D40" s="8">
        <v>0.000437037037037037</v>
      </c>
      <c r="E40" s="8">
        <v>0.00042638888888888897</v>
      </c>
      <c r="F40" s="8">
        <v>0.00042719907407407404</v>
      </c>
      <c r="G40" s="8">
        <v>0.000853587962962963</v>
      </c>
      <c r="H40" s="32">
        <v>47.72</v>
      </c>
      <c r="I40" s="32">
        <v>11</v>
      </c>
      <c r="J40">
        <f>IF(ISERROR(VLOOKUP(I40,Points!$A$2:$B$61,2,FALSE)),0,VLOOKUP(I40,Points!$A$2:$B$61,2,FALSE))</f>
        <v>24</v>
      </c>
    </row>
    <row r="41" spans="1:10" ht="12.75">
      <c r="A41" s="32">
        <v>12</v>
      </c>
      <c r="B41" s="32">
        <v>82</v>
      </c>
      <c r="C41" s="32" t="s">
        <v>89</v>
      </c>
      <c r="D41" s="8">
        <v>0.00046909722222222226</v>
      </c>
      <c r="E41" s="8">
        <v>0.0004409722222222222</v>
      </c>
      <c r="F41" s="8">
        <v>0.00044155092592592596</v>
      </c>
      <c r="G41" s="8">
        <v>0.000882523148148148</v>
      </c>
      <c r="H41" s="32">
        <v>77.48</v>
      </c>
      <c r="I41" s="32">
        <v>12</v>
      </c>
      <c r="J41">
        <f>IF(ISERROR(VLOOKUP(I41,Points!$A$2:$B$61,2,FALSE)),0,VLOOKUP(I41,Points!$A$2:$B$61,2,FALSE))</f>
        <v>22</v>
      </c>
    </row>
    <row r="42" spans="1:10" ht="12.75">
      <c r="A42" s="32">
        <v>13</v>
      </c>
      <c r="B42" s="32">
        <v>110</v>
      </c>
      <c r="C42" s="32" t="s">
        <v>60</v>
      </c>
      <c r="D42" s="8">
        <v>0.00045555555555555556</v>
      </c>
      <c r="E42" s="8">
        <v>0.00045162037037037046</v>
      </c>
      <c r="F42" s="8">
        <v>0.00043194444444444443</v>
      </c>
      <c r="G42" s="8">
        <v>0.0008835648148148148</v>
      </c>
      <c r="H42" s="32">
        <v>78.55</v>
      </c>
      <c r="I42" s="32">
        <v>13</v>
      </c>
      <c r="J42">
        <f>IF(ISERROR(VLOOKUP(I42,Points!$A$2:$B$61,2,FALSE)),0,VLOOKUP(I42,Points!$A$2:$B$61,2,FALSE))</f>
        <v>20</v>
      </c>
    </row>
    <row r="43" spans="1:10" ht="12.75">
      <c r="A43" s="32">
        <v>14</v>
      </c>
      <c r="B43" s="32">
        <v>74</v>
      </c>
      <c r="C43" s="32" t="s">
        <v>102</v>
      </c>
      <c r="D43" s="8" t="s">
        <v>28</v>
      </c>
      <c r="E43" s="8">
        <v>0.0004561342592592592</v>
      </c>
      <c r="F43" s="8">
        <v>0.0004326388888888889</v>
      </c>
      <c r="G43" s="8">
        <v>0.0008887731481481482</v>
      </c>
      <c r="H43" s="32">
        <v>83.9</v>
      </c>
      <c r="I43" s="32">
        <v>14</v>
      </c>
      <c r="J43">
        <f>IF(ISERROR(VLOOKUP(I43,Points!$A$2:$B$61,2,FALSE)),0,VLOOKUP(I43,Points!$A$2:$B$61,2,FALSE))</f>
        <v>18</v>
      </c>
    </row>
    <row r="44" spans="1:10" ht="12.75">
      <c r="A44" s="32">
        <v>15</v>
      </c>
      <c r="B44" s="32">
        <v>45</v>
      </c>
      <c r="C44" s="32" t="s">
        <v>50</v>
      </c>
      <c r="D44" s="8">
        <v>0.0004496527777777778</v>
      </c>
      <c r="E44" s="8">
        <v>0.00045057870370370374</v>
      </c>
      <c r="F44" s="8">
        <v>0.000456712962962963</v>
      </c>
      <c r="G44" s="8">
        <v>0.0009002314814814815</v>
      </c>
      <c r="H44" s="32">
        <v>95.69</v>
      </c>
      <c r="I44" s="32">
        <v>15</v>
      </c>
      <c r="J44">
        <f>IF(ISERROR(VLOOKUP(I44,Points!$A$2:$B$61,2,FALSE)),0,VLOOKUP(I44,Points!$A$2:$B$61,2,FALSE))</f>
        <v>16</v>
      </c>
    </row>
    <row r="45" spans="1:10" ht="12.75">
      <c r="A45" s="32">
        <v>16</v>
      </c>
      <c r="B45" s="32">
        <v>99</v>
      </c>
      <c r="C45" s="32" t="s">
        <v>190</v>
      </c>
      <c r="D45" s="8">
        <v>0.00046678240740740746</v>
      </c>
      <c r="E45" s="8">
        <v>0.0004480324074074074</v>
      </c>
      <c r="F45" s="8">
        <v>0.0004524305555555556</v>
      </c>
      <c r="G45" s="8">
        <v>0.000900462962962963</v>
      </c>
      <c r="H45" s="32">
        <v>95.92</v>
      </c>
      <c r="I45" s="32">
        <v>16</v>
      </c>
      <c r="J45">
        <f>IF(ISERROR(VLOOKUP(I45,Points!$A$2:$B$61,2,FALSE)),0,VLOOKUP(I45,Points!$A$2:$B$61,2,FALSE))</f>
        <v>15</v>
      </c>
    </row>
    <row r="46" spans="1:10" ht="12.75">
      <c r="A46" s="32">
        <v>17</v>
      </c>
      <c r="B46" s="32">
        <v>112</v>
      </c>
      <c r="C46" s="32" t="s">
        <v>191</v>
      </c>
      <c r="D46" s="8">
        <v>0.00048206018518518514</v>
      </c>
      <c r="E46" s="8">
        <v>0.000456712962962963</v>
      </c>
      <c r="F46" s="8">
        <v>0.00045208333333333336</v>
      </c>
      <c r="G46" s="8">
        <v>0.0009087962962962963</v>
      </c>
      <c r="H46" s="32">
        <v>104.49</v>
      </c>
      <c r="I46" s="32">
        <v>17</v>
      </c>
      <c r="J46">
        <f>IF(ISERROR(VLOOKUP(I46,Points!$A$2:$B$61,2,FALSE)),0,VLOOKUP(I46,Points!$A$2:$B$61,2,FALSE))</f>
        <v>14</v>
      </c>
    </row>
    <row r="47" spans="1:10" ht="12.75">
      <c r="A47" s="32">
        <v>18</v>
      </c>
      <c r="B47" s="32">
        <v>89</v>
      </c>
      <c r="C47" s="32" t="s">
        <v>134</v>
      </c>
      <c r="D47" s="8">
        <v>0.0004479166666666667</v>
      </c>
      <c r="E47" s="8">
        <v>0.0004614583333333333</v>
      </c>
      <c r="F47" s="8">
        <v>0.0004649305555555555</v>
      </c>
      <c r="G47" s="8">
        <v>0.0009093749999999999</v>
      </c>
      <c r="H47" s="32">
        <v>105.09</v>
      </c>
      <c r="I47" s="32">
        <v>18</v>
      </c>
      <c r="J47">
        <f>IF(ISERROR(VLOOKUP(I47,Points!$A$2:$B$61,2,FALSE)),0,VLOOKUP(I47,Points!$A$2:$B$61,2,FALSE))</f>
        <v>13</v>
      </c>
    </row>
    <row r="48" spans="1:10" ht="12.75">
      <c r="A48" s="32">
        <v>19</v>
      </c>
      <c r="B48" s="32">
        <v>62</v>
      </c>
      <c r="C48" s="32" t="s">
        <v>21</v>
      </c>
      <c r="D48" s="8">
        <v>0.0004616898148148149</v>
      </c>
      <c r="E48" s="8">
        <v>0.0004564814814814815</v>
      </c>
      <c r="F48" s="8">
        <v>0.0004540509259259259</v>
      </c>
      <c r="G48" s="8">
        <v>0.0009105324074074075</v>
      </c>
      <c r="H48" s="32">
        <v>106.28</v>
      </c>
      <c r="I48" s="32">
        <v>19</v>
      </c>
      <c r="J48">
        <f>IF(ISERROR(VLOOKUP(I48,Points!$A$2:$B$61,2,FALSE)),0,VLOOKUP(I48,Points!$A$2:$B$61,2,FALSE))</f>
        <v>12</v>
      </c>
    </row>
    <row r="49" spans="1:10" ht="12.75">
      <c r="A49" s="32">
        <v>20</v>
      </c>
      <c r="B49" s="32">
        <v>72</v>
      </c>
      <c r="C49" s="32" t="s">
        <v>18</v>
      </c>
      <c r="D49" s="8">
        <v>0.0004663194444444444</v>
      </c>
      <c r="E49" s="8">
        <v>0.0004539351851851852</v>
      </c>
      <c r="F49" s="8">
        <v>0.00046562499999999995</v>
      </c>
      <c r="G49" s="8">
        <v>0.0009195601851851852</v>
      </c>
      <c r="H49" s="32">
        <v>115.56</v>
      </c>
      <c r="I49" s="32">
        <v>20</v>
      </c>
      <c r="J49">
        <f>IF(ISERROR(VLOOKUP(I49,Points!$A$2:$B$61,2,FALSE)),0,VLOOKUP(I49,Points!$A$2:$B$61,2,FALSE))</f>
        <v>11</v>
      </c>
    </row>
    <row r="50" spans="1:10" ht="12.75">
      <c r="A50" s="32">
        <v>21</v>
      </c>
      <c r="B50" s="32">
        <v>37</v>
      </c>
      <c r="C50" s="32" t="s">
        <v>63</v>
      </c>
      <c r="D50" s="8">
        <v>0.0004649305555555555</v>
      </c>
      <c r="E50" s="8">
        <v>0.00046238425925925933</v>
      </c>
      <c r="F50" s="8">
        <v>0.0004674768518518519</v>
      </c>
      <c r="G50" s="8">
        <v>0.0009273148148148147</v>
      </c>
      <c r="H50" s="32">
        <v>123.54</v>
      </c>
      <c r="I50" s="32">
        <v>21</v>
      </c>
      <c r="J50">
        <f>IF(ISERROR(VLOOKUP(I50,Points!$A$2:$B$61,2,FALSE)),0,VLOOKUP(I50,Points!$A$2:$B$61,2,FALSE))</f>
        <v>10</v>
      </c>
    </row>
    <row r="51" spans="1:10" ht="12.75">
      <c r="A51" s="32">
        <v>22</v>
      </c>
      <c r="B51" s="32">
        <v>64</v>
      </c>
      <c r="C51" s="32" t="s">
        <v>113</v>
      </c>
      <c r="D51" s="8">
        <v>0.00047002314814814807</v>
      </c>
      <c r="E51" s="8">
        <v>0.00046817129629629634</v>
      </c>
      <c r="F51" s="8">
        <v>0.0004600694444444444</v>
      </c>
      <c r="G51" s="8">
        <v>0.0009282407407407408</v>
      </c>
      <c r="H51" s="32">
        <v>124.49</v>
      </c>
      <c r="I51" s="32">
        <v>22</v>
      </c>
      <c r="J51">
        <f>IF(ISERROR(VLOOKUP(I51,Points!$A$2:$B$61,2,FALSE)),0,VLOOKUP(I51,Points!$A$2:$B$61,2,FALSE))</f>
        <v>9</v>
      </c>
    </row>
    <row r="52" spans="1:10" ht="12.75">
      <c r="A52" s="32">
        <v>23</v>
      </c>
      <c r="B52" s="32">
        <v>55</v>
      </c>
      <c r="C52" s="32" t="s">
        <v>192</v>
      </c>
      <c r="D52" s="8">
        <v>0.00046817129629629634</v>
      </c>
      <c r="E52" s="8">
        <v>0.00047048611111111114</v>
      </c>
      <c r="F52" s="8">
        <v>0.0004622685185185185</v>
      </c>
      <c r="G52" s="8">
        <v>0.0009304398148148149</v>
      </c>
      <c r="H52" s="32">
        <v>126.75</v>
      </c>
      <c r="I52" s="32">
        <v>23</v>
      </c>
      <c r="J52">
        <f>IF(ISERROR(VLOOKUP(I52,Points!$A$2:$B$61,2,FALSE)),0,VLOOKUP(I52,Points!$A$2:$B$61,2,FALSE))</f>
        <v>8</v>
      </c>
    </row>
    <row r="53" spans="1:10" ht="12.75">
      <c r="A53" s="32">
        <v>24</v>
      </c>
      <c r="B53" s="32">
        <v>27</v>
      </c>
      <c r="C53" s="32" t="s">
        <v>10</v>
      </c>
      <c r="D53" s="8">
        <v>0.0004733796296296296</v>
      </c>
      <c r="E53" s="8">
        <v>0.0004686342592592593</v>
      </c>
      <c r="F53" s="8">
        <v>0.0004748842592592593</v>
      </c>
      <c r="G53" s="8">
        <v>0.0009420138888888889</v>
      </c>
      <c r="H53" s="32">
        <v>138.65</v>
      </c>
      <c r="I53" s="32">
        <v>24</v>
      </c>
      <c r="J53">
        <f>IF(ISERROR(VLOOKUP(I53,Points!$A$2:$B$61,2,FALSE)),0,VLOOKUP(I53,Points!$A$2:$B$61,2,FALSE))</f>
        <v>7</v>
      </c>
    </row>
    <row r="54" spans="1:10" ht="12.75">
      <c r="A54" s="32">
        <v>25</v>
      </c>
      <c r="B54" s="32">
        <v>30</v>
      </c>
      <c r="C54" s="32" t="s">
        <v>151</v>
      </c>
      <c r="D54" s="32" t="s">
        <v>28</v>
      </c>
      <c r="E54" s="8">
        <v>0.00047187500000000007</v>
      </c>
      <c r="F54" s="8">
        <v>0.0004726851851851852</v>
      </c>
      <c r="G54" s="8">
        <v>0.0009445601851851853</v>
      </c>
      <c r="H54" s="32">
        <v>141.27</v>
      </c>
      <c r="I54" s="32">
        <v>25</v>
      </c>
      <c r="J54">
        <f>IF(ISERROR(VLOOKUP(I54,Points!$A$2:$B$61,2,FALSE)),0,VLOOKUP(I54,Points!$A$2:$B$61,2,FALSE))</f>
        <v>6</v>
      </c>
    </row>
    <row r="55" spans="1:10" ht="12.75">
      <c r="A55" s="32">
        <v>26</v>
      </c>
      <c r="B55" s="32">
        <v>24</v>
      </c>
      <c r="C55" s="32" t="s">
        <v>8</v>
      </c>
      <c r="D55" s="8">
        <v>0.0004804398148148148</v>
      </c>
      <c r="E55" s="8">
        <v>0.0004798611111111112</v>
      </c>
      <c r="F55" s="8">
        <v>0.00048692129629629633</v>
      </c>
      <c r="G55" s="8">
        <v>0.000960300925925926</v>
      </c>
      <c r="H55" s="32">
        <v>157.45</v>
      </c>
      <c r="I55" s="32">
        <v>26</v>
      </c>
      <c r="J55">
        <f>IF(ISERROR(VLOOKUP(I55,Points!$A$2:$B$61,2,FALSE)),0,VLOOKUP(I55,Points!$A$2:$B$61,2,FALSE))</f>
        <v>5</v>
      </c>
    </row>
    <row r="56" spans="1:10" ht="12.75">
      <c r="A56" s="32">
        <v>27</v>
      </c>
      <c r="B56" s="32">
        <v>77</v>
      </c>
      <c r="C56" s="32" t="s">
        <v>115</v>
      </c>
      <c r="D56" s="8">
        <v>0.0005025462962962963</v>
      </c>
      <c r="E56" s="8">
        <v>0.0004993055555555556</v>
      </c>
      <c r="F56" s="8">
        <v>0.00048252314814814816</v>
      </c>
      <c r="G56" s="8">
        <v>0.0009818287037037037</v>
      </c>
      <c r="H56" s="32">
        <v>179.59</v>
      </c>
      <c r="I56" s="32">
        <v>27</v>
      </c>
      <c r="J56">
        <f>IF(ISERROR(VLOOKUP(I56,Points!$A$2:$B$61,2,FALSE)),0,VLOOKUP(I56,Points!$A$2:$B$61,2,FALSE))</f>
        <v>4</v>
      </c>
    </row>
    <row r="57" spans="1:10" ht="12.75">
      <c r="A57" s="32">
        <v>28</v>
      </c>
      <c r="B57" s="32">
        <v>18</v>
      </c>
      <c r="C57" s="32" t="s">
        <v>14</v>
      </c>
      <c r="D57" s="8">
        <v>0.0005168981481481482</v>
      </c>
      <c r="E57" s="8">
        <v>0.0004899305555555556</v>
      </c>
      <c r="F57" s="8">
        <v>0.000496875</v>
      </c>
      <c r="G57" s="8">
        <v>0.0009868055555555557</v>
      </c>
      <c r="H57" s="32">
        <v>184.71</v>
      </c>
      <c r="I57" s="32">
        <v>28</v>
      </c>
      <c r="J57">
        <f>IF(ISERROR(VLOOKUP(I57,Points!$A$2:$B$61,2,FALSE)),0,VLOOKUP(I57,Points!$A$2:$B$61,2,FALSE))</f>
        <v>3</v>
      </c>
    </row>
    <row r="58" spans="1:10" ht="12.75">
      <c r="A58" s="32">
        <v>29</v>
      </c>
      <c r="B58" s="32">
        <v>104</v>
      </c>
      <c r="C58" s="32" t="s">
        <v>136</v>
      </c>
      <c r="D58" s="8">
        <v>0.0004921296296296296</v>
      </c>
      <c r="E58" s="8">
        <v>0.0005013888888888889</v>
      </c>
      <c r="F58" s="8">
        <v>0.0004987268518518519</v>
      </c>
      <c r="G58" s="8">
        <v>0.0009908564814814817</v>
      </c>
      <c r="H58" s="32">
        <v>188.87</v>
      </c>
      <c r="I58" s="32">
        <v>29</v>
      </c>
      <c r="J58">
        <f>IF(ISERROR(VLOOKUP(I58,Points!$A$2:$B$61,2,FALSE)),0,VLOOKUP(I58,Points!$A$2:$B$61,2,FALSE))</f>
        <v>2</v>
      </c>
    </row>
    <row r="59" spans="1:10" ht="12.75">
      <c r="A59" s="32">
        <v>30</v>
      </c>
      <c r="B59" s="32">
        <v>46</v>
      </c>
      <c r="C59" s="32" t="s">
        <v>57</v>
      </c>
      <c r="D59" s="8">
        <v>0.000512962962962963</v>
      </c>
      <c r="E59" s="8">
        <v>0.0004922453703703704</v>
      </c>
      <c r="F59" s="8">
        <v>0.0004996527777777778</v>
      </c>
      <c r="G59" s="8">
        <v>0.0009918981481481482</v>
      </c>
      <c r="H59" s="32">
        <v>189.95</v>
      </c>
      <c r="I59" s="32">
        <v>30</v>
      </c>
      <c r="J59">
        <f>IF(ISERROR(VLOOKUP(I59,Points!$A$2:$B$61,2,FALSE)),0,VLOOKUP(I59,Points!$A$2:$B$61,2,FALSE))</f>
        <v>1</v>
      </c>
    </row>
    <row r="60" spans="1:10" ht="12.75">
      <c r="A60" s="32">
        <v>31</v>
      </c>
      <c r="B60" s="32">
        <v>43</v>
      </c>
      <c r="C60" s="32" t="s">
        <v>5</v>
      </c>
      <c r="D60" s="8">
        <v>0.0005149305555555556</v>
      </c>
      <c r="E60" s="8">
        <v>0.0005047453703703704</v>
      </c>
      <c r="F60" s="32" t="s">
        <v>29</v>
      </c>
      <c r="G60" s="8">
        <v>0.0010196759259259258</v>
      </c>
      <c r="H60" s="32">
        <v>218.51</v>
      </c>
      <c r="I60" s="32">
        <v>31</v>
      </c>
      <c r="J60">
        <f>IF(ISERROR(VLOOKUP(I60,Points!$A$2:$B$61,2,FALSE)),0,VLOOKUP(I60,Points!$A$2:$B$61,2,FALSE))</f>
        <v>1</v>
      </c>
    </row>
    <row r="61" spans="1:10" ht="12.75">
      <c r="A61" s="32">
        <v>32</v>
      </c>
      <c r="B61" s="32">
        <v>76</v>
      </c>
      <c r="C61" s="32" t="s">
        <v>82</v>
      </c>
      <c r="D61" s="8">
        <v>0.0005180555555555556</v>
      </c>
      <c r="E61" s="8">
        <v>0.0005047453703703704</v>
      </c>
      <c r="F61" s="8">
        <v>0.0005174768518518519</v>
      </c>
      <c r="G61" s="8">
        <v>0.0010222222222222223</v>
      </c>
      <c r="H61" s="32">
        <v>221.13</v>
      </c>
      <c r="I61" s="32">
        <v>32</v>
      </c>
      <c r="J61">
        <f>IF(ISERROR(VLOOKUP(I61,Points!$A$2:$B$61,2,FALSE)),0,VLOOKUP(I61,Points!$A$2:$B$61,2,FALSE))</f>
        <v>1</v>
      </c>
    </row>
    <row r="62" spans="1:10" ht="12.75">
      <c r="A62" s="32">
        <v>33</v>
      </c>
      <c r="B62" s="32">
        <v>87</v>
      </c>
      <c r="C62" s="32" t="s">
        <v>117</v>
      </c>
      <c r="D62" s="8">
        <v>0.0005357638888888889</v>
      </c>
      <c r="E62" s="8">
        <v>0.0005234953703703702</v>
      </c>
      <c r="F62" s="8">
        <v>0.0005083333333333333</v>
      </c>
      <c r="G62" s="8">
        <v>0.0010318287037037036</v>
      </c>
      <c r="H62" s="32">
        <v>231.01</v>
      </c>
      <c r="I62" s="32">
        <v>33</v>
      </c>
      <c r="J62">
        <f>IF(ISERROR(VLOOKUP(I62,Points!$A$2:$B$61,2,FALSE)),0,VLOOKUP(I62,Points!$A$2:$B$61,2,FALSE))</f>
        <v>1</v>
      </c>
    </row>
    <row r="63" spans="1:10" ht="12.75">
      <c r="A63" s="32">
        <v>34</v>
      </c>
      <c r="B63" s="32">
        <v>17</v>
      </c>
      <c r="C63" s="32" t="s">
        <v>68</v>
      </c>
      <c r="D63" s="8">
        <v>0.0005546296296296296</v>
      </c>
      <c r="E63" s="8">
        <v>0.0005261574074074074</v>
      </c>
      <c r="F63" s="8">
        <v>0.000545138888888889</v>
      </c>
      <c r="G63" s="8">
        <v>0.0010712962962962965</v>
      </c>
      <c r="H63" s="32">
        <v>271.59</v>
      </c>
      <c r="I63" s="32">
        <v>34</v>
      </c>
      <c r="J63">
        <f>IF(ISERROR(VLOOKUP(I63,Points!$A$2:$B$61,2,FALSE)),0,VLOOKUP(I63,Points!$A$2:$B$61,2,FALSE))</f>
        <v>1</v>
      </c>
    </row>
    <row r="64" spans="1:10" ht="12.75">
      <c r="A64" s="32">
        <v>35</v>
      </c>
      <c r="B64" s="32">
        <v>93</v>
      </c>
      <c r="C64" s="32" t="s">
        <v>116</v>
      </c>
      <c r="D64" s="8">
        <v>0.0005575231481481482</v>
      </c>
      <c r="E64" s="8">
        <v>0.0005597222222222222</v>
      </c>
      <c r="F64" s="8">
        <v>0.0005606481481481481</v>
      </c>
      <c r="G64" s="8">
        <v>0.0011172453703703704</v>
      </c>
      <c r="H64" s="32">
        <v>318.84</v>
      </c>
      <c r="I64" s="32">
        <v>35</v>
      </c>
      <c r="J64">
        <f>IF(ISERROR(VLOOKUP(I64,Points!$A$2:$B$61,2,FALSE)),0,VLOOKUP(I64,Points!$A$2:$B$61,2,FALSE))</f>
        <v>1</v>
      </c>
    </row>
    <row r="65" spans="4:10" ht="12.75">
      <c r="D65" s="8"/>
      <c r="E65" s="8"/>
      <c r="F65" s="8"/>
      <c r="G65" s="8"/>
      <c r="I65" s="32">
        <v>36</v>
      </c>
      <c r="J65">
        <f>IF(ISERROR(VLOOKUP(I65,Points!$A$2:$B$61,2,FALSE)),0,VLOOKUP(I65,Points!$A$2:$B$61,2,FALSE))</f>
        <v>1</v>
      </c>
    </row>
    <row r="66" spans="4:10" ht="12.75">
      <c r="D66" s="8"/>
      <c r="E66" s="8"/>
      <c r="F66" s="8"/>
      <c r="G66" s="8"/>
      <c r="I66" s="32">
        <v>37</v>
      </c>
      <c r="J66">
        <f>IF(ISERROR(VLOOKUP(I66,Points!$A$2:$B$61,2,FALSE)),0,VLOOKUP(I66,Points!$A$2:$B$61,2,FALSE))</f>
        <v>1</v>
      </c>
    </row>
    <row r="67" spans="4:10" ht="12.75">
      <c r="D67" s="8"/>
      <c r="E67" s="8"/>
      <c r="F67" s="8"/>
      <c r="G67" s="8"/>
      <c r="I67" s="32">
        <v>38</v>
      </c>
      <c r="J67">
        <f>IF(ISERROR(VLOOKUP(I67,Points!$A$2:$B$61,2,FALSE)),0,VLOOKUP(I67,Points!$A$2:$B$61,2,FALSE))</f>
        <v>1</v>
      </c>
    </row>
    <row r="68" spans="4:10" ht="12.75">
      <c r="D68" s="8"/>
      <c r="E68" s="8"/>
      <c r="F68" s="8"/>
      <c r="G68" s="8"/>
      <c r="I68" s="32">
        <v>39</v>
      </c>
      <c r="J68">
        <f>IF(ISERROR(VLOOKUP(I68,Points!$A$2:$B$61,2,FALSE)),0,VLOOKUP(I68,Points!$A$2:$B$61,2,FALSE))</f>
        <v>1</v>
      </c>
    </row>
    <row r="69" spans="5:10" ht="12.75">
      <c r="E69" s="8"/>
      <c r="H69" s="46"/>
      <c r="I69" s="32">
        <v>40</v>
      </c>
      <c r="J69">
        <f>IF(ISERROR(VLOOKUP(I69,Points!$A$2:$B$61,2,FALSE)),0,VLOOKUP(I69,Points!$A$2:$B$61,2,FALSE))</f>
        <v>1</v>
      </c>
    </row>
    <row r="70" spans="9:10" ht="12.75">
      <c r="I70" s="32">
        <v>41</v>
      </c>
      <c r="J70">
        <f>IF(ISERROR(VLOOKUP(I70,Points!$A$2:$B$61,2,FALSE)),0,VLOOKUP(I70,Points!$A$2:$B$61,2,FALSE))</f>
        <v>1</v>
      </c>
    </row>
    <row r="71" spans="9:10" ht="12.75">
      <c r="I71" s="32">
        <v>42</v>
      </c>
      <c r="J71">
        <f>IF(ISERROR(VLOOKUP(I71,Points!$A$2:$B$61,2,FALSE)),0,VLOOKUP(I71,Points!$A$2:$B$61,2,FALSE))</f>
        <v>1</v>
      </c>
    </row>
    <row r="72" spans="9:10" ht="12.75">
      <c r="I72" s="32">
        <v>43</v>
      </c>
      <c r="J72">
        <f>IF(ISERROR(VLOOKUP(I72,Points!$A$2:$B$61,2,FALSE)),0,VLOOKUP(I72,Points!$A$2:$B$61,2,FALSE))</f>
        <v>1</v>
      </c>
    </row>
    <row r="73" spans="9:10" ht="12.75">
      <c r="I73" s="32">
        <v>44</v>
      </c>
      <c r="J73">
        <f>IF(ISERROR(VLOOKUP(I73,Points!$A$2:$B$61,2,FALSE)),0,VLOOKUP(I73,Points!$A$2:$B$61,2,FALSE))</f>
        <v>1</v>
      </c>
    </row>
    <row r="74" spans="9:10" ht="12.75">
      <c r="I74" s="32">
        <v>45</v>
      </c>
      <c r="J74">
        <f>IF(ISERROR(VLOOKUP(I74,Points!$A$2:$B$61,2,FALSE)),0,VLOOKUP(I74,Points!$A$2:$B$61,2,FALSE))</f>
        <v>1</v>
      </c>
    </row>
    <row r="75" spans="9:10" ht="12.75">
      <c r="I75" s="32">
        <v>46</v>
      </c>
      <c r="J75">
        <f>IF(ISERROR(VLOOKUP(I75,Points!$A$2:$B$61,2,FALSE)),0,VLOOKUP(I75,Points!$A$2:$B$61,2,FALSE))</f>
        <v>1</v>
      </c>
    </row>
    <row r="76" spans="9:10" ht="12.75">
      <c r="I76" s="32">
        <v>47</v>
      </c>
      <c r="J76">
        <f>IF(ISERROR(VLOOKUP(I76,Points!$A$2:$B$61,2,FALSE)),0,VLOOKUP(I76,Points!$A$2:$B$61,2,FALSE))</f>
        <v>1</v>
      </c>
    </row>
    <row r="77" spans="9:10" ht="12.75">
      <c r="I77" s="32">
        <v>48</v>
      </c>
      <c r="J77">
        <f>IF(ISERROR(VLOOKUP(I77,Points!$A$2:$B$61,2,FALSE)),0,VLOOKUP(I77,Points!$A$2:$B$61,2,FALSE))</f>
        <v>1</v>
      </c>
    </row>
    <row r="78" spans="9:10" ht="12.75">
      <c r="I78" s="32">
        <v>49</v>
      </c>
      <c r="J78">
        <f>IF(ISERROR(VLOOKUP(I78,Points!$A$2:$B$61,2,FALSE)),0,VLOOKUP(I78,Points!$A$2:$B$61,2,FALSE))</f>
        <v>1</v>
      </c>
    </row>
    <row r="79" spans="9:10" ht="12.75">
      <c r="I79" s="32">
        <v>50</v>
      </c>
      <c r="J79">
        <f>IF(ISERROR(VLOOKUP(I79,Points!$A$2:$B$61,2,FALSE)),0,VLOOKUP(I79,Points!$A$2:$B$61,2,FALSE))</f>
        <v>1</v>
      </c>
    </row>
    <row r="80" spans="9:10" ht="12.75">
      <c r="I80" s="32">
        <v>51</v>
      </c>
      <c r="J80">
        <f>IF(ISERROR(VLOOKUP(I80,Points!$A$2:$B$61,2,FALSE)),0,VLOOKUP(I80,Points!$A$2:$B$61,2,FALSE))</f>
        <v>1</v>
      </c>
    </row>
    <row r="81" spans="9:10" ht="12.75">
      <c r="I81" s="32">
        <v>52</v>
      </c>
      <c r="J81">
        <f>IF(ISERROR(VLOOKUP(I81,Points!$A$2:$B$61,2,FALSE)),0,VLOOKUP(I81,Points!$A$2:$B$61,2,FALSE))</f>
        <v>1</v>
      </c>
    </row>
    <row r="82" spans="9:10" ht="12.75">
      <c r="I82" s="32">
        <v>53</v>
      </c>
      <c r="J82">
        <f>IF(ISERROR(VLOOKUP(I82,Points!$A$2:$B$61,2,FALSE)),0,VLOOKUP(I82,Points!$A$2:$B$61,2,FALSE))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77"/>
  <sheetViews>
    <sheetView zoomScalePageLayoutView="0" workbookViewId="0" topLeftCell="A28">
      <selection activeCell="C54" sqref="C54"/>
    </sheetView>
  </sheetViews>
  <sheetFormatPr defaultColWidth="9.140625" defaultRowHeight="12.75"/>
  <cols>
    <col min="1" max="1" width="6.28125" style="32" customWidth="1"/>
    <col min="2" max="2" width="8.57421875" style="32" customWidth="1"/>
    <col min="3" max="3" width="22.57421875" style="32" customWidth="1"/>
    <col min="4" max="9" width="9.140625" style="32" customWidth="1"/>
    <col min="11" max="16384" width="9.140625" style="32" customWidth="1"/>
  </cols>
  <sheetData>
    <row r="2" ht="12.75">
      <c r="A2" s="32" t="s">
        <v>53</v>
      </c>
    </row>
    <row r="3" ht="12.75">
      <c r="A3" s="32" t="s">
        <v>193</v>
      </c>
    </row>
    <row r="4" ht="12.75">
      <c r="A4" s="32" t="s">
        <v>194</v>
      </c>
    </row>
    <row r="5" ht="12.75">
      <c r="A5" s="32" t="s">
        <v>44</v>
      </c>
    </row>
    <row r="6" ht="12.75">
      <c r="A6" s="32" t="s">
        <v>91</v>
      </c>
    </row>
    <row r="7" spans="1:10" ht="12.75">
      <c r="A7" s="32" t="s">
        <v>37</v>
      </c>
      <c r="B7" s="32" t="s">
        <v>38</v>
      </c>
      <c r="C7" s="32" t="s">
        <v>23</v>
      </c>
      <c r="D7" s="32" t="s">
        <v>24</v>
      </c>
      <c r="E7" s="32" t="s">
        <v>25</v>
      </c>
      <c r="F7" s="32" t="s">
        <v>27</v>
      </c>
      <c r="G7" s="32" t="s">
        <v>62</v>
      </c>
      <c r="I7" s="32" t="s">
        <v>37</v>
      </c>
      <c r="J7" s="40" t="s">
        <v>3</v>
      </c>
    </row>
    <row r="8" spans="1:10" ht="12.75">
      <c r="A8" s="32">
        <v>1</v>
      </c>
      <c r="B8" s="32">
        <v>15</v>
      </c>
      <c r="C8" s="32" t="s">
        <v>107</v>
      </c>
      <c r="D8" s="8">
        <v>0.00046469907407407414</v>
      </c>
      <c r="E8" s="8">
        <v>0.00048715277777777776</v>
      </c>
      <c r="F8" s="8">
        <v>0.0009518518518518518</v>
      </c>
      <c r="G8" s="8">
        <v>0</v>
      </c>
      <c r="I8" s="32">
        <v>1</v>
      </c>
      <c r="J8">
        <f>IF(ISERROR(VLOOKUP(I8,Points!$A$2:$B$31,2,FALSE)),0,VLOOKUP(I8,Points!$A$2:$B$31,2,FALSE))</f>
        <v>100</v>
      </c>
    </row>
    <row r="9" spans="1:10" ht="12.75">
      <c r="A9" s="32">
        <v>2</v>
      </c>
      <c r="B9" s="32">
        <v>5</v>
      </c>
      <c r="C9" s="32" t="s">
        <v>54</v>
      </c>
      <c r="D9" s="8">
        <v>0.0004842592592592593</v>
      </c>
      <c r="E9" s="8">
        <v>0.0004936342592592593</v>
      </c>
      <c r="F9" s="8">
        <v>0.0009778935185185183</v>
      </c>
      <c r="G9" s="8">
        <v>22.71</v>
      </c>
      <c r="I9" s="32">
        <v>2</v>
      </c>
      <c r="J9">
        <f>IF(ISERROR(VLOOKUP(I9,Points!$A$2:$B$31,2,FALSE)),0,VLOOKUP(I9,Points!$A$2:$B$31,2,FALSE))</f>
        <v>80</v>
      </c>
    </row>
    <row r="10" spans="1:10" ht="12.75">
      <c r="A10" s="32">
        <v>3</v>
      </c>
      <c r="B10" s="32">
        <v>13</v>
      </c>
      <c r="C10" s="32" t="s">
        <v>77</v>
      </c>
      <c r="D10" s="8">
        <v>0.0004878472222222222</v>
      </c>
      <c r="E10" s="8">
        <v>0.0005282407407407408</v>
      </c>
      <c r="F10" s="8">
        <v>0.001016087962962963</v>
      </c>
      <c r="G10" s="8">
        <v>56.01</v>
      </c>
      <c r="I10" s="32">
        <v>3</v>
      </c>
      <c r="J10">
        <f>IF(ISERROR(VLOOKUP(I10,Points!$A$2:$B$31,2,FALSE)),0,VLOOKUP(I10,Points!$A$2:$B$31,2,FALSE))</f>
        <v>60</v>
      </c>
    </row>
    <row r="11" spans="1:10" ht="12.75">
      <c r="A11" s="32">
        <v>4</v>
      </c>
      <c r="B11" s="32">
        <v>4</v>
      </c>
      <c r="C11" s="32" t="s">
        <v>108</v>
      </c>
      <c r="D11" s="8">
        <v>0.0004965277777777777</v>
      </c>
      <c r="E11" s="8">
        <v>0.0005292824074074075</v>
      </c>
      <c r="F11" s="8">
        <v>0.0010258101851851854</v>
      </c>
      <c r="G11" s="8">
        <v>64.49</v>
      </c>
      <c r="I11" s="46">
        <v>4</v>
      </c>
      <c r="J11">
        <f>IF(ISERROR(VLOOKUP(I11,Points!$A$2:$B$31,2,FALSE)),0,VLOOKUP(I11,Points!$A$2:$B$31,2,FALSE))</f>
        <v>50</v>
      </c>
    </row>
    <row r="12" spans="1:10" ht="12.75">
      <c r="A12" s="32">
        <v>5</v>
      </c>
      <c r="B12" s="32">
        <v>3</v>
      </c>
      <c r="C12" s="32" t="s">
        <v>49</v>
      </c>
      <c r="D12" s="8">
        <v>0.0005314814814814814</v>
      </c>
      <c r="E12" s="8">
        <v>0.0005516203703703703</v>
      </c>
      <c r="F12" s="8">
        <v>0.0010831018518518518</v>
      </c>
      <c r="G12" s="8">
        <v>114.45</v>
      </c>
      <c r="I12" s="32">
        <v>5</v>
      </c>
      <c r="J12">
        <f>IF(ISERROR(VLOOKUP(I12,Points!$A$2:$B$31,2,FALSE)),0,VLOOKUP(I12,Points!$A$2:$B$31,2,FALSE))</f>
        <v>45</v>
      </c>
    </row>
    <row r="13" spans="1:10" ht="12.75">
      <c r="A13" s="32">
        <v>6</v>
      </c>
      <c r="B13" s="32">
        <v>7</v>
      </c>
      <c r="C13" s="32" t="s">
        <v>78</v>
      </c>
      <c r="D13" s="8">
        <v>0.0005524305555555556</v>
      </c>
      <c r="E13" s="8">
        <v>0.0005868055555555556</v>
      </c>
      <c r="F13" s="8">
        <v>0.001139236111111111</v>
      </c>
      <c r="G13" s="8">
        <v>163.4</v>
      </c>
      <c r="I13" s="32">
        <v>6</v>
      </c>
      <c r="J13">
        <f>IF(ISERROR(VLOOKUP(I13,Points!$A$2:$B$31,2,FALSE)),0,VLOOKUP(I13,Points!$A$2:$B$31,2,FALSE))</f>
        <v>40</v>
      </c>
    </row>
    <row r="14" spans="1:10" ht="12.75">
      <c r="A14" s="32">
        <v>7</v>
      </c>
      <c r="B14" s="32">
        <v>6</v>
      </c>
      <c r="C14" s="32" t="s">
        <v>149</v>
      </c>
      <c r="D14" s="8">
        <v>0.0005879629629629629</v>
      </c>
      <c r="E14" s="8">
        <v>0.0006000000000000001</v>
      </c>
      <c r="F14" s="8">
        <v>0.001187962962962963</v>
      </c>
      <c r="G14" s="8">
        <v>205.89</v>
      </c>
      <c r="I14" s="32">
        <v>7</v>
      </c>
      <c r="J14">
        <f>IF(ISERROR(VLOOKUP(I14,Points!$A$2:$B$31,2,FALSE)),0,VLOOKUP(I14,Points!$A$2:$B$31,2,FALSE))</f>
        <v>36</v>
      </c>
    </row>
    <row r="15" spans="1:10" ht="12.75">
      <c r="A15" s="32">
        <v>8</v>
      </c>
      <c r="B15" s="32">
        <v>9</v>
      </c>
      <c r="C15" s="32" t="s">
        <v>76</v>
      </c>
      <c r="D15" s="8">
        <v>0.0007243055555555554</v>
      </c>
      <c r="E15" s="8">
        <v>0.0006329861111111111</v>
      </c>
      <c r="F15" s="8">
        <v>0.0013572916666666666</v>
      </c>
      <c r="G15" s="8">
        <v>353.54</v>
      </c>
      <c r="I15" s="46">
        <v>8</v>
      </c>
      <c r="J15">
        <f>IF(ISERROR(VLOOKUP(I15,Points!$A$2:$B$31,2,FALSE)),0,VLOOKUP(I15,Points!$A$2:$B$31,2,FALSE))</f>
        <v>32</v>
      </c>
    </row>
    <row r="16" spans="1:10" ht="12.75">
      <c r="A16" s="32">
        <v>9</v>
      </c>
      <c r="B16" s="32">
        <v>14</v>
      </c>
      <c r="C16" s="32" t="s">
        <v>148</v>
      </c>
      <c r="D16" s="8">
        <v>0.0005414351851851853</v>
      </c>
      <c r="E16" s="8" t="s">
        <v>28</v>
      </c>
      <c r="F16" s="8" t="s">
        <v>52</v>
      </c>
      <c r="G16" s="8"/>
      <c r="I16" s="32">
        <v>9</v>
      </c>
      <c r="J16">
        <f>IF(ISERROR(VLOOKUP(I16,Points!$A$2:$B$31,2,FALSE)),0,VLOOKUP(I16,Points!$A$2:$B$31,2,FALSE))</f>
        <v>29</v>
      </c>
    </row>
    <row r="17" spans="1:10" ht="12.75">
      <c r="A17" s="32">
        <v>10</v>
      </c>
      <c r="B17" s="32">
        <v>8</v>
      </c>
      <c r="C17" s="32" t="s">
        <v>75</v>
      </c>
      <c r="D17" s="8">
        <v>0.0004909722222222223</v>
      </c>
      <c r="E17" s="8" t="s">
        <v>28</v>
      </c>
      <c r="F17" s="8" t="s">
        <v>52</v>
      </c>
      <c r="G17" s="8"/>
      <c r="I17" s="32">
        <v>10</v>
      </c>
      <c r="J17">
        <f>IF(ISERROR(VLOOKUP(I17,Points!$A$2:$B$31,2,FALSE)),0,VLOOKUP(I17,Points!$A$2:$B$31,2,FALSE))</f>
        <v>26</v>
      </c>
    </row>
    <row r="18" spans="4:10" ht="12.75">
      <c r="D18" s="8"/>
      <c r="E18" s="8"/>
      <c r="F18" s="8"/>
      <c r="G18" s="8"/>
      <c r="J18" s="8"/>
    </row>
    <row r="19" spans="4:10" ht="12.75">
      <c r="D19" s="8"/>
      <c r="E19" s="8"/>
      <c r="F19" s="8"/>
      <c r="G19" s="8"/>
      <c r="J19" s="8"/>
    </row>
    <row r="20" spans="4:10" ht="12.75">
      <c r="D20" s="8"/>
      <c r="E20" s="8"/>
      <c r="F20" s="8"/>
      <c r="G20" s="8"/>
      <c r="J20" s="8"/>
    </row>
    <row r="21" spans="4:10" ht="12.75">
      <c r="D21" s="8"/>
      <c r="E21" s="8"/>
      <c r="F21" s="8"/>
      <c r="G21" s="8"/>
      <c r="J21" s="8"/>
    </row>
    <row r="22" spans="4:10" ht="12.75">
      <c r="D22" s="8"/>
      <c r="E22" s="8"/>
      <c r="F22" s="8"/>
      <c r="G22" s="8"/>
      <c r="J22" s="8"/>
    </row>
    <row r="23" spans="4:10" ht="12.75">
      <c r="D23" s="8"/>
      <c r="E23" s="8"/>
      <c r="F23" s="8"/>
      <c r="G23" s="8"/>
      <c r="J23" s="8"/>
    </row>
    <row r="24" spans="1:10" ht="12.75">
      <c r="A24" s="32" t="s">
        <v>37</v>
      </c>
      <c r="B24" s="32" t="s">
        <v>38</v>
      </c>
      <c r="C24" s="32" t="s">
        <v>23</v>
      </c>
      <c r="D24" s="8" t="s">
        <v>24</v>
      </c>
      <c r="E24" s="8" t="s">
        <v>25</v>
      </c>
      <c r="F24" s="32" t="s">
        <v>27</v>
      </c>
      <c r="G24" s="8" t="s">
        <v>62</v>
      </c>
      <c r="I24" s="32" t="s">
        <v>37</v>
      </c>
      <c r="J24" s="40" t="s">
        <v>3</v>
      </c>
    </row>
    <row r="25" spans="1:10" ht="12.75">
      <c r="A25" s="32">
        <v>1</v>
      </c>
      <c r="B25" s="32">
        <v>83</v>
      </c>
      <c r="C25" s="32" t="s">
        <v>4</v>
      </c>
      <c r="D25" s="8">
        <v>0.00046550925925925926</v>
      </c>
      <c r="E25" s="8">
        <v>0.00046423611111111107</v>
      </c>
      <c r="F25" s="8">
        <v>0.0009297453703703704</v>
      </c>
      <c r="G25" s="8">
        <v>0</v>
      </c>
      <c r="I25" s="32">
        <v>1</v>
      </c>
      <c r="J25">
        <f>IF(ISERROR(VLOOKUP(I25,Points!$A$2:$B$61,2,FALSE)),0,VLOOKUP(I25,Points!$A$2:$B$61,2,FALSE))</f>
        <v>100</v>
      </c>
    </row>
    <row r="26" spans="1:10" ht="12.75">
      <c r="A26" s="32">
        <v>2</v>
      </c>
      <c r="B26" s="32">
        <v>97</v>
      </c>
      <c r="C26" s="32" t="s">
        <v>9</v>
      </c>
      <c r="D26" s="8">
        <v>0.0004616898148148149</v>
      </c>
      <c r="E26" s="8">
        <v>0.00047372685185185186</v>
      </c>
      <c r="F26" s="8">
        <v>0.0009354166666666668</v>
      </c>
      <c r="G26" s="8">
        <v>5.06</v>
      </c>
      <c r="I26" s="32">
        <v>2</v>
      </c>
      <c r="J26">
        <f>IF(ISERROR(VLOOKUP(I26,Points!$A$2:$B$61,2,FALSE)),0,VLOOKUP(I26,Points!$A$2:$B$61,2,FALSE))</f>
        <v>80</v>
      </c>
    </row>
    <row r="27" spans="1:10" ht="12.75">
      <c r="A27" s="32">
        <v>3</v>
      </c>
      <c r="B27" s="32">
        <v>42</v>
      </c>
      <c r="C27" s="32" t="s">
        <v>13</v>
      </c>
      <c r="D27" s="8">
        <v>0.00047025462962962966</v>
      </c>
      <c r="E27" s="8">
        <v>0.0004767361111111111</v>
      </c>
      <c r="F27" s="8">
        <v>0.0009469907407407408</v>
      </c>
      <c r="G27" s="8">
        <v>15.4</v>
      </c>
      <c r="I27" s="32">
        <v>3</v>
      </c>
      <c r="J27">
        <f>IF(ISERROR(VLOOKUP(I27,Points!$A$2:$B$61,2,FALSE)),0,VLOOKUP(I27,Points!$A$2:$B$61,2,FALSE))</f>
        <v>60</v>
      </c>
    </row>
    <row r="28" spans="1:10" ht="12.75">
      <c r="A28" s="32">
        <v>4</v>
      </c>
      <c r="B28" s="32">
        <v>73</v>
      </c>
      <c r="C28" s="32" t="s">
        <v>12</v>
      </c>
      <c r="D28" s="8">
        <v>0.000474074074074074</v>
      </c>
      <c r="E28" s="8">
        <v>0.0004796296296296296</v>
      </c>
      <c r="F28" s="8">
        <v>0.0009537037037037037</v>
      </c>
      <c r="G28" s="8">
        <v>21.39</v>
      </c>
      <c r="I28" s="32">
        <v>4</v>
      </c>
      <c r="J28">
        <f>IF(ISERROR(VLOOKUP(I28,Points!$A$2:$B$61,2,FALSE)),0,VLOOKUP(I28,Points!$A$2:$B$61,2,FALSE))</f>
        <v>50</v>
      </c>
    </row>
    <row r="29" spans="1:10" ht="12.75">
      <c r="A29" s="32">
        <v>5</v>
      </c>
      <c r="B29" s="32">
        <v>82</v>
      </c>
      <c r="C29" s="32" t="s">
        <v>89</v>
      </c>
      <c r="D29" s="8">
        <v>0.00048263888888888895</v>
      </c>
      <c r="E29" s="8">
        <v>0.0004748842592592593</v>
      </c>
      <c r="F29" s="8">
        <v>0.0009575231481481482</v>
      </c>
      <c r="G29" s="8">
        <v>24.8</v>
      </c>
      <c r="I29" s="32">
        <v>5</v>
      </c>
      <c r="J29">
        <f>IF(ISERROR(VLOOKUP(I29,Points!$A$2:$B$61,2,FALSE)),0,VLOOKUP(I29,Points!$A$2:$B$61,2,FALSE))</f>
        <v>45</v>
      </c>
    </row>
    <row r="30" spans="1:10" ht="12.75">
      <c r="A30" s="32">
        <v>6</v>
      </c>
      <c r="B30" s="32">
        <v>95</v>
      </c>
      <c r="C30" s="32" t="s">
        <v>16</v>
      </c>
      <c r="D30" s="8">
        <v>0.00048611111111111104</v>
      </c>
      <c r="E30" s="8">
        <v>0.0004743055555555555</v>
      </c>
      <c r="F30" s="8">
        <v>0.0009604166666666667</v>
      </c>
      <c r="G30" s="8">
        <v>27.38</v>
      </c>
      <c r="I30" s="32">
        <v>6</v>
      </c>
      <c r="J30">
        <f>IF(ISERROR(VLOOKUP(I30,Points!$A$2:$B$61,2,FALSE)),0,VLOOKUP(I30,Points!$A$2:$B$61,2,FALSE))</f>
        <v>40</v>
      </c>
    </row>
    <row r="31" spans="1:10" ht="12.75">
      <c r="A31" s="32">
        <v>7</v>
      </c>
      <c r="B31" s="32">
        <v>81</v>
      </c>
      <c r="C31" s="32" t="s">
        <v>6</v>
      </c>
      <c r="D31" s="8">
        <v>0.00047511574074074074</v>
      </c>
      <c r="E31" s="8">
        <v>0.000488888888888889</v>
      </c>
      <c r="F31" s="8">
        <v>0.0009640046296296298</v>
      </c>
      <c r="G31" s="8">
        <v>30.58</v>
      </c>
      <c r="I31" s="32">
        <v>7</v>
      </c>
      <c r="J31">
        <f>IF(ISERROR(VLOOKUP(I31,Points!$A$2:$B$61,2,FALSE)),0,VLOOKUP(I31,Points!$A$2:$B$61,2,FALSE))</f>
        <v>36</v>
      </c>
    </row>
    <row r="32" spans="1:10" ht="12.75">
      <c r="A32" s="32">
        <v>8</v>
      </c>
      <c r="B32" s="32">
        <v>35</v>
      </c>
      <c r="C32" s="32" t="s">
        <v>55</v>
      </c>
      <c r="D32" s="8">
        <v>0.0004822916666666667</v>
      </c>
      <c r="E32" s="8">
        <v>0.000494675925925926</v>
      </c>
      <c r="F32" s="8">
        <v>0.0009769675925925926</v>
      </c>
      <c r="G32" s="8">
        <v>42.16</v>
      </c>
      <c r="I32" s="32">
        <v>8</v>
      </c>
      <c r="J32">
        <f>IF(ISERROR(VLOOKUP(I32,Points!$A$2:$B$61,2,FALSE)),0,VLOOKUP(I32,Points!$A$2:$B$61,2,FALSE))</f>
        <v>32</v>
      </c>
    </row>
    <row r="33" spans="1:10" ht="12.75">
      <c r="A33" s="32">
        <v>9</v>
      </c>
      <c r="B33" s="32">
        <v>74</v>
      </c>
      <c r="C33" s="32" t="s">
        <v>102</v>
      </c>
      <c r="D33" s="8">
        <v>0.0004892361111111112</v>
      </c>
      <c r="E33" s="8">
        <v>0.0004914351851851851</v>
      </c>
      <c r="F33" s="8">
        <v>0.0009806712962962963</v>
      </c>
      <c r="G33" s="8">
        <v>45.46</v>
      </c>
      <c r="I33" s="32">
        <v>9</v>
      </c>
      <c r="J33">
        <f>IF(ISERROR(VLOOKUP(I33,Points!$A$2:$B$61,2,FALSE)),0,VLOOKUP(I33,Points!$A$2:$B$61,2,FALSE))</f>
        <v>29</v>
      </c>
    </row>
    <row r="34" spans="1:10" ht="12.75">
      <c r="A34" s="32">
        <v>10</v>
      </c>
      <c r="B34" s="32">
        <v>45</v>
      </c>
      <c r="C34" s="32" t="s">
        <v>50</v>
      </c>
      <c r="D34" s="8">
        <v>0.0004961805555555555</v>
      </c>
      <c r="E34" s="8">
        <v>0.00050625</v>
      </c>
      <c r="F34" s="8">
        <v>0.0010024305555555557</v>
      </c>
      <c r="G34" s="8">
        <v>64.89</v>
      </c>
      <c r="I34" s="32">
        <v>10</v>
      </c>
      <c r="J34">
        <f>IF(ISERROR(VLOOKUP(I34,Points!$A$2:$B$61,2,FALSE)),0,VLOOKUP(I34,Points!$A$2:$B$61,2,FALSE))</f>
        <v>26</v>
      </c>
    </row>
    <row r="35" spans="1:10" ht="12.75">
      <c r="A35" s="32">
        <v>11</v>
      </c>
      <c r="B35" s="32">
        <v>30</v>
      </c>
      <c r="C35" s="32" t="s">
        <v>151</v>
      </c>
      <c r="D35" s="8">
        <v>0.0005024305555555556</v>
      </c>
      <c r="E35" s="8">
        <v>0.0005023148148148147</v>
      </c>
      <c r="F35" s="8">
        <v>0.0010047453703703703</v>
      </c>
      <c r="G35" s="8">
        <v>66.95</v>
      </c>
      <c r="I35" s="32">
        <v>11</v>
      </c>
      <c r="J35">
        <f>IF(ISERROR(VLOOKUP(I35,Points!$A$2:$B$61,2,FALSE)),0,VLOOKUP(I35,Points!$A$2:$B$61,2,FALSE))</f>
        <v>24</v>
      </c>
    </row>
    <row r="36" spans="1:10" ht="12.75">
      <c r="A36" s="32">
        <v>12</v>
      </c>
      <c r="B36" s="32">
        <v>55</v>
      </c>
      <c r="C36" s="32" t="s">
        <v>192</v>
      </c>
      <c r="D36" s="8">
        <v>0.0005086805555555555</v>
      </c>
      <c r="E36" s="8">
        <v>0.000496875</v>
      </c>
      <c r="F36" s="8">
        <v>0.0010055555555555555</v>
      </c>
      <c r="G36" s="8">
        <v>67.68</v>
      </c>
      <c r="I36" s="32">
        <v>12</v>
      </c>
      <c r="J36">
        <f>IF(ISERROR(VLOOKUP(I36,Points!$A$2:$B$61,2,FALSE)),0,VLOOKUP(I36,Points!$A$2:$B$61,2,FALSE))</f>
        <v>22</v>
      </c>
    </row>
    <row r="37" spans="1:10" ht="12.75">
      <c r="A37" s="32">
        <v>13</v>
      </c>
      <c r="B37" s="32">
        <v>99</v>
      </c>
      <c r="C37" s="32" t="s">
        <v>195</v>
      </c>
      <c r="D37" s="8">
        <v>0.0005017361111111111</v>
      </c>
      <c r="E37" s="8">
        <v>0.0005083333333333333</v>
      </c>
      <c r="F37" s="8">
        <v>0.0010100694444444443</v>
      </c>
      <c r="G37" s="8">
        <v>71.71</v>
      </c>
      <c r="I37" s="32">
        <v>13</v>
      </c>
      <c r="J37">
        <f>IF(ISERROR(VLOOKUP(I37,Points!$A$2:$B$61,2,FALSE)),0,VLOOKUP(I37,Points!$A$2:$B$61,2,FALSE))</f>
        <v>20</v>
      </c>
    </row>
    <row r="38" spans="1:10" ht="12.75">
      <c r="A38" s="32">
        <v>14</v>
      </c>
      <c r="B38" s="32">
        <v>89</v>
      </c>
      <c r="C38" s="32" t="s">
        <v>134</v>
      </c>
      <c r="D38" s="8">
        <v>0.0005028935185185185</v>
      </c>
      <c r="E38" s="8">
        <v>0.0005136574074074074</v>
      </c>
      <c r="F38" s="8">
        <v>0.001016550925925926</v>
      </c>
      <c r="G38" s="8">
        <v>77.49</v>
      </c>
      <c r="I38" s="32">
        <v>14</v>
      </c>
      <c r="J38">
        <f>IF(ISERROR(VLOOKUP(I38,Points!$A$2:$B$61,2,FALSE)),0,VLOOKUP(I38,Points!$A$2:$B$61,2,FALSE))</f>
        <v>18</v>
      </c>
    </row>
    <row r="39" spans="1:10" ht="12.75">
      <c r="A39" s="32">
        <v>15</v>
      </c>
      <c r="B39" s="32">
        <v>65</v>
      </c>
      <c r="C39" s="32" t="s">
        <v>113</v>
      </c>
      <c r="D39" s="8">
        <v>0.0005101851851851852</v>
      </c>
      <c r="E39" s="8">
        <v>0.0005096064814814814</v>
      </c>
      <c r="F39" s="8">
        <v>0.0010197916666666667</v>
      </c>
      <c r="G39" s="8">
        <v>80.39</v>
      </c>
      <c r="I39" s="32">
        <v>15</v>
      </c>
      <c r="J39">
        <f>IF(ISERROR(VLOOKUP(I39,Points!$A$2:$B$61,2,FALSE)),0,VLOOKUP(I39,Points!$A$2:$B$61,2,FALSE))</f>
        <v>16</v>
      </c>
    </row>
    <row r="40" spans="1:10" ht="12.75">
      <c r="A40" s="32">
        <v>16</v>
      </c>
      <c r="B40" s="32">
        <v>62</v>
      </c>
      <c r="C40" s="32" t="s">
        <v>21</v>
      </c>
      <c r="D40" s="8">
        <v>0.000514699074074074</v>
      </c>
      <c r="E40" s="8">
        <v>0.0005167824074074074</v>
      </c>
      <c r="F40" s="8">
        <v>0.0010314814814814815</v>
      </c>
      <c r="G40" s="8">
        <v>90.82</v>
      </c>
      <c r="I40" s="32">
        <v>16</v>
      </c>
      <c r="J40">
        <f>IF(ISERROR(VLOOKUP(I40,Points!$A$2:$B$61,2,FALSE)),0,VLOOKUP(I40,Points!$A$2:$B$61,2,FALSE))</f>
        <v>15</v>
      </c>
    </row>
    <row r="41" spans="1:10" ht="12.75">
      <c r="A41" s="32">
        <v>17</v>
      </c>
      <c r="B41" s="32">
        <v>24</v>
      </c>
      <c r="C41" s="32" t="s">
        <v>8</v>
      </c>
      <c r="D41" s="8">
        <v>0.0005141203703703704</v>
      </c>
      <c r="E41" s="8">
        <v>0.0005218750000000001</v>
      </c>
      <c r="F41" s="8">
        <v>0.0010359953703703705</v>
      </c>
      <c r="G41" s="8">
        <v>94.85</v>
      </c>
      <c r="I41" s="32">
        <v>17</v>
      </c>
      <c r="J41">
        <f>IF(ISERROR(VLOOKUP(I41,Points!$A$2:$B$61,2,FALSE)),0,VLOOKUP(I41,Points!$A$2:$B$61,2,FALSE))</f>
        <v>14</v>
      </c>
    </row>
    <row r="42" spans="1:10" ht="12.75">
      <c r="A42" s="32">
        <v>18</v>
      </c>
      <c r="B42" s="32">
        <v>43</v>
      </c>
      <c r="C42" s="32" t="s">
        <v>5</v>
      </c>
      <c r="D42" s="8">
        <v>0.0005096064814814814</v>
      </c>
      <c r="E42" s="8">
        <v>0.000539351851851852</v>
      </c>
      <c r="F42" s="8">
        <v>0.0010489583333333334</v>
      </c>
      <c r="G42" s="8">
        <v>106.42</v>
      </c>
      <c r="I42" s="32">
        <v>18</v>
      </c>
      <c r="J42">
        <f>IF(ISERROR(VLOOKUP(I42,Points!$A$2:$B$61,2,FALSE)),0,VLOOKUP(I42,Points!$A$2:$B$61,2,FALSE))</f>
        <v>13</v>
      </c>
    </row>
    <row r="43" spans="1:10" ht="12.75">
      <c r="A43" s="32">
        <v>19</v>
      </c>
      <c r="B43" s="32">
        <v>77</v>
      </c>
      <c r="C43" s="32" t="s">
        <v>115</v>
      </c>
      <c r="D43" s="8">
        <v>0.0005234953703703702</v>
      </c>
      <c r="E43" s="8">
        <v>0.0005369212962962963</v>
      </c>
      <c r="F43" s="8">
        <v>0.0010604166666666668</v>
      </c>
      <c r="G43" s="8">
        <v>116.65</v>
      </c>
      <c r="I43" s="32">
        <v>19</v>
      </c>
      <c r="J43">
        <f>IF(ISERROR(VLOOKUP(I43,Points!$A$2:$B$61,2,FALSE)),0,VLOOKUP(I43,Points!$A$2:$B$61,2,FALSE))</f>
        <v>12</v>
      </c>
    </row>
    <row r="44" spans="1:10" ht="12.75">
      <c r="A44" s="32">
        <v>20</v>
      </c>
      <c r="B44" s="32">
        <v>36</v>
      </c>
      <c r="C44" s="32" t="s">
        <v>56</v>
      </c>
      <c r="D44" s="8">
        <v>0.0004893518518518518</v>
      </c>
      <c r="E44" s="8">
        <v>0.0005724537037037037</v>
      </c>
      <c r="F44" s="8">
        <v>0.0010618055555555556</v>
      </c>
      <c r="G44" s="8">
        <v>117.89</v>
      </c>
      <c r="I44" s="32">
        <v>20</v>
      </c>
      <c r="J44">
        <f>IF(ISERROR(VLOOKUP(I44,Points!$A$2:$B$61,2,FALSE)),0,VLOOKUP(I44,Points!$A$2:$B$61,2,FALSE))</f>
        <v>11</v>
      </c>
    </row>
    <row r="45" spans="1:10" ht="12.75">
      <c r="A45" s="32">
        <v>21</v>
      </c>
      <c r="B45" s="32">
        <v>46</v>
      </c>
      <c r="C45" s="32" t="s">
        <v>57</v>
      </c>
      <c r="D45" s="8">
        <v>0.0005306712962962963</v>
      </c>
      <c r="E45" s="8">
        <v>0.0005495370370370371</v>
      </c>
      <c r="F45" s="8">
        <v>0.0010802083333333332</v>
      </c>
      <c r="G45" s="8">
        <v>134.32</v>
      </c>
      <c r="I45" s="32">
        <v>21</v>
      </c>
      <c r="J45">
        <f>IF(ISERROR(VLOOKUP(I45,Points!$A$2:$B$61,2,FALSE)),0,VLOOKUP(I45,Points!$A$2:$B$61,2,FALSE))</f>
        <v>10</v>
      </c>
    </row>
    <row r="46" spans="1:10" ht="12.75">
      <c r="A46" s="32">
        <v>22</v>
      </c>
      <c r="B46" s="32">
        <v>103</v>
      </c>
      <c r="C46" s="32" t="s">
        <v>136</v>
      </c>
      <c r="D46" s="8">
        <v>0.0005480324074074075</v>
      </c>
      <c r="E46" s="8">
        <v>0.0005515046296296297</v>
      </c>
      <c r="F46" s="8">
        <v>0.001099537037037037</v>
      </c>
      <c r="G46" s="8">
        <v>151.58</v>
      </c>
      <c r="I46" s="32">
        <v>22</v>
      </c>
      <c r="J46">
        <f>IF(ISERROR(VLOOKUP(I46,Points!$A$2:$B$61,2,FALSE)),0,VLOOKUP(I46,Points!$A$2:$B$61,2,FALSE))</f>
        <v>9</v>
      </c>
    </row>
    <row r="47" spans="1:10" ht="12.75">
      <c r="A47" s="32">
        <v>23</v>
      </c>
      <c r="B47" s="32">
        <v>34</v>
      </c>
      <c r="C47" s="32" t="s">
        <v>17</v>
      </c>
      <c r="D47" s="8">
        <v>0.0005495370370370371</v>
      </c>
      <c r="E47" s="8">
        <v>0.000589236111111111</v>
      </c>
      <c r="F47" s="8">
        <v>0.001138773148148148</v>
      </c>
      <c r="G47" s="8">
        <v>186.6</v>
      </c>
      <c r="I47" s="32">
        <v>23</v>
      </c>
      <c r="J47">
        <f>IF(ISERROR(VLOOKUP(I47,Points!$A$2:$B$61,2,FALSE)),0,VLOOKUP(I47,Points!$A$2:$B$61,2,FALSE))</f>
        <v>8</v>
      </c>
    </row>
    <row r="48" spans="1:10" ht="12.75">
      <c r="A48" s="32">
        <v>24</v>
      </c>
      <c r="B48" s="32">
        <v>17</v>
      </c>
      <c r="C48" s="32" t="s">
        <v>68</v>
      </c>
      <c r="D48" s="8">
        <v>0.0005707175925925926</v>
      </c>
      <c r="E48" s="8">
        <v>0.0005898148148148148</v>
      </c>
      <c r="F48" s="8">
        <v>0.0011605324074074074</v>
      </c>
      <c r="G48" s="8">
        <v>206.03</v>
      </c>
      <c r="I48" s="32">
        <v>24</v>
      </c>
      <c r="J48">
        <f>IF(ISERROR(VLOOKUP(I48,Points!$A$2:$B$61,2,FALSE)),0,VLOOKUP(I48,Points!$A$2:$B$61,2,FALSE))</f>
        <v>7</v>
      </c>
    </row>
    <row r="49" spans="1:10" ht="12.75">
      <c r="A49" s="32">
        <v>25</v>
      </c>
      <c r="B49" s="32">
        <v>76</v>
      </c>
      <c r="C49" s="32" t="s">
        <v>82</v>
      </c>
      <c r="D49" s="8">
        <v>0.0005894675925925926</v>
      </c>
      <c r="E49" s="8">
        <v>0.000615162037037037</v>
      </c>
      <c r="F49" s="8">
        <v>0.0012046296296296295</v>
      </c>
      <c r="G49" s="8">
        <v>245.39</v>
      </c>
      <c r="I49" s="32">
        <v>25</v>
      </c>
      <c r="J49">
        <f>IF(ISERROR(VLOOKUP(I49,Points!$A$2:$B$61,2,FALSE)),0,VLOOKUP(I49,Points!$A$2:$B$61,2,FALSE))</f>
        <v>6</v>
      </c>
    </row>
    <row r="50" spans="1:10" ht="12.75">
      <c r="A50" s="32">
        <v>26</v>
      </c>
      <c r="B50" s="32">
        <v>94</v>
      </c>
      <c r="C50" s="32" t="s">
        <v>36</v>
      </c>
      <c r="D50" s="8" t="s">
        <v>28</v>
      </c>
      <c r="E50" s="8">
        <v>0.0005103009259259259</v>
      </c>
      <c r="F50" s="8" t="s">
        <v>39</v>
      </c>
      <c r="G50" s="8"/>
      <c r="I50" s="32">
        <v>26</v>
      </c>
      <c r="J50">
        <f>IF(ISERROR(VLOOKUP(I50,Points!$A$2:$B$61,2,FALSE)),0,VLOOKUP(I50,Points!$A$2:$B$61,2,FALSE))</f>
        <v>5</v>
      </c>
    </row>
    <row r="51" spans="1:10" ht="12.75">
      <c r="A51" s="32">
        <v>27</v>
      </c>
      <c r="B51" s="32">
        <v>86</v>
      </c>
      <c r="C51" s="32" t="s">
        <v>154</v>
      </c>
      <c r="D51" s="8" t="s">
        <v>28</v>
      </c>
      <c r="E51" s="8" t="s">
        <v>28</v>
      </c>
      <c r="F51" s="8" t="s">
        <v>39</v>
      </c>
      <c r="G51" s="8"/>
      <c r="I51" s="32">
        <v>27</v>
      </c>
      <c r="J51">
        <f>IF(ISERROR(VLOOKUP(I51,Points!$A$2:$B$61,2,FALSE)),0,VLOOKUP(I51,Points!$A$2:$B$61,2,FALSE))</f>
        <v>4</v>
      </c>
    </row>
    <row r="52" spans="1:10" ht="12.75">
      <c r="A52" s="32">
        <v>28</v>
      </c>
      <c r="B52" s="32">
        <v>69</v>
      </c>
      <c r="C52" s="32" t="s">
        <v>70</v>
      </c>
      <c r="D52" s="8" t="s">
        <v>28</v>
      </c>
      <c r="E52" s="32" t="s">
        <v>28</v>
      </c>
      <c r="F52" s="8" t="s">
        <v>39</v>
      </c>
      <c r="G52" s="8"/>
      <c r="I52" s="32">
        <v>28</v>
      </c>
      <c r="J52">
        <f>IF(ISERROR(VLOOKUP(I52,Points!$A$2:$B$61,2,FALSE)),0,VLOOKUP(I52,Points!$A$2:$B$61,2,FALSE))</f>
        <v>3</v>
      </c>
    </row>
    <row r="53" spans="1:10" ht="12.75">
      <c r="A53" s="32">
        <v>29</v>
      </c>
      <c r="B53" s="32">
        <v>16</v>
      </c>
      <c r="C53" s="32" t="s">
        <v>66</v>
      </c>
      <c r="D53" s="8">
        <v>0.0005706018518518519</v>
      </c>
      <c r="E53" s="8" t="s">
        <v>28</v>
      </c>
      <c r="F53" s="8" t="s">
        <v>52</v>
      </c>
      <c r="G53" s="8"/>
      <c r="I53" s="32">
        <v>29</v>
      </c>
      <c r="J53">
        <f>IF(ISERROR(VLOOKUP(I53,Points!$A$2:$B$61,2,FALSE)),0,VLOOKUP(I53,Points!$A$2:$B$61,2,FALSE))</f>
        <v>2</v>
      </c>
    </row>
    <row r="54" spans="1:10" ht="12.75">
      <c r="A54" s="32">
        <v>30</v>
      </c>
      <c r="B54" s="32">
        <v>23</v>
      </c>
      <c r="C54" s="32" t="s">
        <v>196</v>
      </c>
      <c r="D54" s="8">
        <v>0.0005708333333333332</v>
      </c>
      <c r="E54" s="8" t="s">
        <v>28</v>
      </c>
      <c r="F54" s="32" t="s">
        <v>52</v>
      </c>
      <c r="G54" s="8"/>
      <c r="I54" s="32">
        <v>30</v>
      </c>
      <c r="J54">
        <f>IF(ISERROR(VLOOKUP(I54,Points!$A$2:$B$61,2,FALSE)),0,VLOOKUP(I54,Points!$A$2:$B$61,2,FALSE))</f>
        <v>1</v>
      </c>
    </row>
    <row r="55" spans="1:10" ht="12.75">
      <c r="A55" s="32">
        <v>31</v>
      </c>
      <c r="B55" s="32">
        <v>63</v>
      </c>
      <c r="C55" s="32" t="s">
        <v>111</v>
      </c>
      <c r="D55" s="8">
        <v>0.00044571759259259255</v>
      </c>
      <c r="E55" s="8" t="s">
        <v>28</v>
      </c>
      <c r="F55" s="8" t="s">
        <v>52</v>
      </c>
      <c r="G55" s="8"/>
      <c r="I55" s="32">
        <v>31</v>
      </c>
      <c r="J55">
        <f>IF(ISERROR(VLOOKUP(I55,Points!$A$2:$B$61,2,FALSE)),0,VLOOKUP(I55,Points!$A$2:$B$61,2,FALSE))</f>
        <v>1</v>
      </c>
    </row>
    <row r="56" spans="1:10" ht="12.75">
      <c r="A56" s="32">
        <v>32</v>
      </c>
      <c r="B56" s="32">
        <v>101</v>
      </c>
      <c r="C56" s="32" t="s">
        <v>67</v>
      </c>
      <c r="D56" s="8">
        <v>0.0005983796296296296</v>
      </c>
      <c r="E56" s="8" t="s">
        <v>28</v>
      </c>
      <c r="F56" s="32" t="s">
        <v>52</v>
      </c>
      <c r="I56" s="32">
        <v>32</v>
      </c>
      <c r="J56">
        <f>IF(ISERROR(VLOOKUP(I56,Points!$A$2:$B$61,2,FALSE)),0,VLOOKUP(I56,Points!$A$2:$B$61,2,FALSE))</f>
        <v>1</v>
      </c>
    </row>
    <row r="57" spans="1:10" ht="12.75">
      <c r="A57" s="32">
        <v>33</v>
      </c>
      <c r="B57" s="32">
        <v>104</v>
      </c>
      <c r="C57" s="32" t="s">
        <v>197</v>
      </c>
      <c r="D57" s="8">
        <v>0.0005049768518518518</v>
      </c>
      <c r="E57" s="8" t="s">
        <v>28</v>
      </c>
      <c r="F57" s="8" t="s">
        <v>52</v>
      </c>
      <c r="G57" s="8"/>
      <c r="I57" s="32">
        <v>33</v>
      </c>
      <c r="J57">
        <f>IF(ISERROR(VLOOKUP(I57,Points!$A$2:$B$61,2,FALSE)),0,VLOOKUP(I57,Points!$A$2:$B$61,2,FALSE))</f>
        <v>1</v>
      </c>
    </row>
    <row r="58" spans="1:10" ht="12.75">
      <c r="A58" s="32">
        <v>34</v>
      </c>
      <c r="B58" s="32">
        <v>110</v>
      </c>
      <c r="C58" s="32" t="s">
        <v>60</v>
      </c>
      <c r="D58" s="8">
        <v>0.0005126157407407407</v>
      </c>
      <c r="E58" s="8" t="s">
        <v>28</v>
      </c>
      <c r="F58" s="8" t="s">
        <v>52</v>
      </c>
      <c r="G58" s="8"/>
      <c r="I58" s="32">
        <v>34</v>
      </c>
      <c r="J58">
        <f>IF(ISERROR(VLOOKUP(I58,Points!$A$2:$B$61,2,FALSE)),0,VLOOKUP(I58,Points!$A$2:$B$61,2,FALSE))</f>
        <v>1</v>
      </c>
    </row>
    <row r="59" spans="4:10" ht="12.75">
      <c r="D59" s="8"/>
      <c r="E59" s="8"/>
      <c r="F59" s="8"/>
      <c r="G59" s="8"/>
      <c r="I59" s="32">
        <v>35</v>
      </c>
      <c r="J59">
        <f>IF(ISERROR(VLOOKUP(I59,Points!$A$2:$B$61,2,FALSE)),0,VLOOKUP(I59,Points!$A$2:$B$61,2,FALSE))</f>
        <v>1</v>
      </c>
    </row>
    <row r="60" spans="4:10" ht="12.75">
      <c r="D60" s="8"/>
      <c r="E60" s="8"/>
      <c r="F60" s="8"/>
      <c r="G60" s="8"/>
      <c r="I60" s="32">
        <v>36</v>
      </c>
      <c r="J60">
        <f>IF(ISERROR(VLOOKUP(I60,Points!$A$2:$B$61,2,FALSE)),0,VLOOKUP(I60,Points!$A$2:$B$61,2,FALSE))</f>
        <v>1</v>
      </c>
    </row>
    <row r="61" spans="4:10" ht="12.75">
      <c r="D61" s="8"/>
      <c r="E61" s="8"/>
      <c r="F61" s="8"/>
      <c r="G61" s="8"/>
      <c r="I61" s="32">
        <v>37</v>
      </c>
      <c r="J61">
        <f>IF(ISERROR(VLOOKUP(I61,Points!$A$2:$B$61,2,FALSE)),0,VLOOKUP(I61,Points!$A$2:$B$61,2,FALSE))</f>
        <v>1</v>
      </c>
    </row>
    <row r="62" spans="4:10" ht="12.75">
      <c r="D62" s="8"/>
      <c r="E62" s="8"/>
      <c r="F62" s="8"/>
      <c r="G62" s="8"/>
      <c r="I62" s="32">
        <v>38</v>
      </c>
      <c r="J62">
        <f>IF(ISERROR(VLOOKUP(I62,Points!$A$2:$B$61,2,FALSE)),0,VLOOKUP(I62,Points!$A$2:$B$61,2,FALSE))</f>
        <v>1</v>
      </c>
    </row>
    <row r="63" spans="4:10" ht="12.75">
      <c r="D63" s="8"/>
      <c r="E63" s="8"/>
      <c r="F63" s="8"/>
      <c r="G63" s="8"/>
      <c r="I63" s="32">
        <v>39</v>
      </c>
      <c r="J63">
        <f>IF(ISERROR(VLOOKUP(I63,Points!$A$2:$B$61,2,FALSE)),0,VLOOKUP(I63,Points!$A$2:$B$61,2,FALSE))</f>
        <v>1</v>
      </c>
    </row>
    <row r="64" spans="4:10" ht="12.75">
      <c r="D64" s="8"/>
      <c r="E64" s="8"/>
      <c r="G64" s="8"/>
      <c r="I64" s="32">
        <v>40</v>
      </c>
      <c r="J64">
        <f>IF(ISERROR(VLOOKUP(I64,Points!$A$2:$B$61,2,FALSE)),0,VLOOKUP(I64,Points!$A$2:$B$61,2,FALSE))</f>
        <v>1</v>
      </c>
    </row>
    <row r="65" spans="4:10" ht="12.75">
      <c r="D65" s="8"/>
      <c r="E65" s="8"/>
      <c r="F65" s="8"/>
      <c r="G65" s="8"/>
      <c r="I65" s="32">
        <v>41</v>
      </c>
      <c r="J65">
        <f>IF(ISERROR(VLOOKUP(I65,Points!$A$2:$B$61,2,FALSE)),0,VLOOKUP(I65,Points!$A$2:$B$61,2,FALSE))</f>
        <v>1</v>
      </c>
    </row>
    <row r="66" spans="9:10" ht="12.75">
      <c r="I66" s="32">
        <v>42</v>
      </c>
      <c r="J66">
        <f>IF(ISERROR(VLOOKUP(I66,Points!$A$2:$B$61,2,FALSE)),0,VLOOKUP(I66,Points!$A$2:$B$61,2,FALSE))</f>
        <v>1</v>
      </c>
    </row>
    <row r="67" spans="9:10" ht="12.75">
      <c r="I67" s="32">
        <v>43</v>
      </c>
      <c r="J67">
        <f>IF(ISERROR(VLOOKUP(I67,Points!$A$2:$B$61,2,FALSE)),0,VLOOKUP(I67,Points!$A$2:$B$61,2,FALSE))</f>
        <v>1</v>
      </c>
    </row>
    <row r="68" spans="9:10" ht="12.75">
      <c r="I68" s="32">
        <v>44</v>
      </c>
      <c r="J68">
        <f>IF(ISERROR(VLOOKUP(I68,Points!$A$2:$B$61,2,FALSE)),0,VLOOKUP(I68,Points!$A$2:$B$61,2,FALSE))</f>
        <v>1</v>
      </c>
    </row>
    <row r="69" spans="9:10" ht="12.75">
      <c r="I69" s="32">
        <v>45</v>
      </c>
      <c r="J69">
        <f>IF(ISERROR(VLOOKUP(I69,Points!$A$2:$B$61,2,FALSE)),0,VLOOKUP(I69,Points!$A$2:$B$61,2,FALSE))</f>
        <v>1</v>
      </c>
    </row>
    <row r="70" spans="9:10" ht="12.75">
      <c r="I70" s="32">
        <v>46</v>
      </c>
      <c r="J70">
        <f>IF(ISERROR(VLOOKUP(I70,Points!$A$2:$B$61,2,FALSE)),0,VLOOKUP(I70,Points!$A$2:$B$61,2,FALSE))</f>
        <v>1</v>
      </c>
    </row>
    <row r="71" spans="9:10" ht="12.75">
      <c r="I71" s="32">
        <v>47</v>
      </c>
      <c r="J71">
        <f>IF(ISERROR(VLOOKUP(I71,Points!$A$2:$B$61,2,FALSE)),0,VLOOKUP(I71,Points!$A$2:$B$61,2,FALSE))</f>
        <v>1</v>
      </c>
    </row>
    <row r="72" spans="9:10" ht="12.75">
      <c r="I72" s="32">
        <v>48</v>
      </c>
      <c r="J72">
        <f>IF(ISERROR(VLOOKUP(I72,Points!$A$2:$B$61,2,FALSE)),0,VLOOKUP(I72,Points!$A$2:$B$61,2,FALSE))</f>
        <v>1</v>
      </c>
    </row>
    <row r="73" spans="9:10" ht="12.75">
      <c r="I73" s="32">
        <v>49</v>
      </c>
      <c r="J73">
        <f>IF(ISERROR(VLOOKUP(I73,Points!$A$2:$B$61,2,FALSE)),0,VLOOKUP(I73,Points!$A$2:$B$61,2,FALSE))</f>
        <v>1</v>
      </c>
    </row>
    <row r="74" spans="9:10" ht="12.75">
      <c r="I74" s="32">
        <v>50</v>
      </c>
      <c r="J74">
        <f>IF(ISERROR(VLOOKUP(I74,Points!$A$2:$B$61,2,FALSE)),0,VLOOKUP(I74,Points!$A$2:$B$61,2,FALSE))</f>
        <v>1</v>
      </c>
    </row>
    <row r="75" spans="9:10" ht="12.75">
      <c r="I75" s="32">
        <v>51</v>
      </c>
      <c r="J75">
        <f>IF(ISERROR(VLOOKUP(I75,Points!$A$2:$B$61,2,FALSE)),0,VLOOKUP(I75,Points!$A$2:$B$61,2,FALSE))</f>
        <v>1</v>
      </c>
    </row>
    <row r="76" spans="9:10" ht="12.75">
      <c r="I76" s="32">
        <v>52</v>
      </c>
      <c r="J76">
        <f>IF(ISERROR(VLOOKUP(I76,Points!$A$2:$B$61,2,FALSE)),0,VLOOKUP(I76,Points!$A$2:$B$61,2,FALSE))</f>
        <v>1</v>
      </c>
    </row>
    <row r="77" spans="9:10" ht="12.75">
      <c r="I77" s="32">
        <v>53</v>
      </c>
      <c r="J77">
        <f>IF(ISERROR(VLOOKUP(I77,Points!$A$2:$B$61,2,FALSE)),0,VLOOKUP(I77,Points!$A$2:$B$61,2,FALSE))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76"/>
  <sheetViews>
    <sheetView zoomScalePageLayoutView="0" workbookViewId="0" topLeftCell="A1">
      <selection activeCell="C9" sqref="C9:C55"/>
    </sheetView>
  </sheetViews>
  <sheetFormatPr defaultColWidth="9.140625" defaultRowHeight="12.75"/>
  <cols>
    <col min="1" max="1" width="6.28125" style="64" customWidth="1"/>
    <col min="2" max="2" width="8.57421875" style="56" customWidth="1"/>
    <col min="3" max="3" width="22.57421875" style="56" customWidth="1"/>
    <col min="4" max="6" width="9.140625" style="56" customWidth="1"/>
    <col min="7" max="7" width="10.8515625" style="56" customWidth="1"/>
    <col min="8" max="8" width="11.421875" style="56" customWidth="1"/>
    <col min="9" max="9" width="9.140625" style="56" customWidth="1"/>
    <col min="10" max="10" width="9.140625" style="58" customWidth="1"/>
    <col min="11" max="16384" width="9.140625" style="32" customWidth="1"/>
  </cols>
  <sheetData>
    <row r="2" ht="12.75">
      <c r="A2" s="64" t="s">
        <v>45</v>
      </c>
    </row>
    <row r="3" ht="12.75">
      <c r="A3" s="64" t="s">
        <v>199</v>
      </c>
    </row>
    <row r="4" ht="12.75">
      <c r="A4" s="64" t="s">
        <v>200</v>
      </c>
    </row>
    <row r="5" ht="12.75">
      <c r="A5" s="64" t="s">
        <v>44</v>
      </c>
    </row>
    <row r="6" ht="12.75">
      <c r="A6" s="64" t="s">
        <v>73</v>
      </c>
    </row>
    <row r="7" spans="1:6" ht="12.75">
      <c r="A7" s="64" t="s">
        <v>74</v>
      </c>
      <c r="D7" s="57"/>
      <c r="E7" s="57"/>
      <c r="F7" s="57"/>
    </row>
    <row r="8" spans="1:10" ht="12.75">
      <c r="A8" s="64" t="s">
        <v>37</v>
      </c>
      <c r="B8" s="56" t="s">
        <v>38</v>
      </c>
      <c r="C8" s="56" t="s">
        <v>23</v>
      </c>
      <c r="D8" s="57" t="s">
        <v>24</v>
      </c>
      <c r="E8" s="57" t="s">
        <v>25</v>
      </c>
      <c r="F8" s="57" t="s">
        <v>26</v>
      </c>
      <c r="G8" s="57" t="s">
        <v>27</v>
      </c>
      <c r="H8" s="56" t="s">
        <v>62</v>
      </c>
      <c r="I8" s="56" t="s">
        <v>37</v>
      </c>
      <c r="J8" s="59" t="s">
        <v>3</v>
      </c>
    </row>
    <row r="9" spans="1:10" ht="12.75">
      <c r="A9" s="64">
        <v>1</v>
      </c>
      <c r="B9" s="56">
        <v>15</v>
      </c>
      <c r="C9" s="56" t="s">
        <v>107</v>
      </c>
      <c r="D9" s="57">
        <v>0.0005374999999999999</v>
      </c>
      <c r="E9" s="57">
        <v>0.000528587962962963</v>
      </c>
      <c r="F9" s="57" t="s">
        <v>29</v>
      </c>
      <c r="G9" s="57">
        <v>0.001066087962962963</v>
      </c>
      <c r="H9" s="56">
        <v>0</v>
      </c>
      <c r="I9" s="56">
        <v>1</v>
      </c>
      <c r="J9" s="58">
        <f>IF(ISERROR(VLOOKUP(I9,Points!$A$2:$B$31,2,FALSE)),0,VLOOKUP(I9,Points!$A$2:$B$31,2,FALSE))</f>
        <v>100</v>
      </c>
    </row>
    <row r="10" spans="1:10" ht="12.75">
      <c r="A10" s="64">
        <v>2</v>
      </c>
      <c r="B10" s="56">
        <v>8</v>
      </c>
      <c r="C10" s="56" t="s">
        <v>75</v>
      </c>
      <c r="D10" s="57">
        <v>0.0005938657407407408</v>
      </c>
      <c r="E10" s="57">
        <v>0.0005894675925925926</v>
      </c>
      <c r="F10" s="57" t="s">
        <v>28</v>
      </c>
      <c r="G10" s="57">
        <v>0.0011833333333333333</v>
      </c>
      <c r="H10" s="56">
        <v>62.69</v>
      </c>
      <c r="I10" s="56">
        <v>2</v>
      </c>
      <c r="J10" s="58">
        <f>IF(ISERROR(VLOOKUP(I10,Points!$A$2:$B$31,2,FALSE)),0,VLOOKUP(I10,Points!$A$2:$B$31,2,FALSE))</f>
        <v>80</v>
      </c>
    </row>
    <row r="11" spans="1:10" ht="12.75">
      <c r="A11" s="64">
        <v>3</v>
      </c>
      <c r="B11" s="56">
        <v>5</v>
      </c>
      <c r="C11" s="56" t="s">
        <v>54</v>
      </c>
      <c r="D11" s="57" t="s">
        <v>28</v>
      </c>
      <c r="E11" s="57">
        <v>0.0006003472222222222</v>
      </c>
      <c r="F11" s="57">
        <v>0.0006021990740740741</v>
      </c>
      <c r="G11" s="57">
        <v>0.0012025462962962964</v>
      </c>
      <c r="H11" s="56">
        <v>72.96</v>
      </c>
      <c r="I11" s="56">
        <v>3</v>
      </c>
      <c r="J11" s="58">
        <f>IF(ISERROR(VLOOKUP(I11,Points!$A$2:$B$31,2,FALSE)),0,VLOOKUP(I11,Points!$A$2:$B$31,2,FALSE))</f>
        <v>60</v>
      </c>
    </row>
    <row r="12" spans="1:10" ht="12.75">
      <c r="A12" s="64">
        <v>4</v>
      </c>
      <c r="B12" s="56">
        <v>3</v>
      </c>
      <c r="C12" s="56" t="s">
        <v>49</v>
      </c>
      <c r="D12" s="57">
        <v>0.0006528935185185185</v>
      </c>
      <c r="E12" s="57">
        <v>0.0006337962962962963</v>
      </c>
      <c r="F12" s="57">
        <v>0.0006148148148148148</v>
      </c>
      <c r="G12" s="57">
        <v>0.0012486111111111111</v>
      </c>
      <c r="H12" s="56">
        <v>97.59</v>
      </c>
      <c r="I12" s="56">
        <v>4</v>
      </c>
      <c r="J12" s="58">
        <f>IF(ISERROR(VLOOKUP(I12,Points!$A$2:$B$31,2,FALSE)),0,VLOOKUP(I12,Points!$A$2:$B$31,2,FALSE))</f>
        <v>50</v>
      </c>
    </row>
    <row r="13" spans="1:10" ht="12.75">
      <c r="A13" s="64">
        <v>5</v>
      </c>
      <c r="B13" s="56">
        <v>14</v>
      </c>
      <c r="C13" s="56" t="s">
        <v>61</v>
      </c>
      <c r="D13" s="57">
        <v>0.0006297453703703704</v>
      </c>
      <c r="E13" s="57">
        <v>0.0006251157407407408</v>
      </c>
      <c r="F13" s="57" t="s">
        <v>29</v>
      </c>
      <c r="G13" s="57">
        <v>0.001254861111111111</v>
      </c>
      <c r="H13" s="56">
        <v>100.93</v>
      </c>
      <c r="I13" s="56">
        <v>5</v>
      </c>
      <c r="J13" s="58">
        <f>IF(ISERROR(VLOOKUP(I13,Points!$A$2:$B$31,2,FALSE)),0,VLOOKUP(I13,Points!$A$2:$B$31,2,FALSE))</f>
        <v>45</v>
      </c>
    </row>
    <row r="14" spans="1:10" ht="12.75">
      <c r="A14" s="64">
        <v>6</v>
      </c>
      <c r="B14" s="56">
        <v>9</v>
      </c>
      <c r="C14" s="56" t="s">
        <v>76</v>
      </c>
      <c r="D14" s="57">
        <v>0.0006592592592592593</v>
      </c>
      <c r="E14" s="57">
        <v>0.0006350694444444444</v>
      </c>
      <c r="F14" s="57">
        <v>0.0006304398148148148</v>
      </c>
      <c r="G14" s="57">
        <v>0.0012655092592592594</v>
      </c>
      <c r="H14" s="56">
        <v>106.62</v>
      </c>
      <c r="I14" s="56">
        <v>6</v>
      </c>
      <c r="J14" s="58">
        <f>IF(ISERROR(VLOOKUP(I14,Points!$A$2:$B$31,2,FALSE)),0,VLOOKUP(I14,Points!$A$2:$B$31,2,FALSE))</f>
        <v>40</v>
      </c>
    </row>
    <row r="15" spans="1:10" ht="12.75">
      <c r="A15" s="64">
        <v>7</v>
      </c>
      <c r="B15" s="56">
        <v>6</v>
      </c>
      <c r="C15" s="56" t="s">
        <v>108</v>
      </c>
      <c r="D15" s="57">
        <v>0.0006505787037037037</v>
      </c>
      <c r="E15" s="57" t="s">
        <v>28</v>
      </c>
      <c r="F15" s="57">
        <v>0.000661111111111111</v>
      </c>
      <c r="G15" s="57">
        <v>0.0013116898148148148</v>
      </c>
      <c r="H15" s="56">
        <v>131.31</v>
      </c>
      <c r="I15" s="56">
        <v>7</v>
      </c>
      <c r="J15" s="58">
        <f>IF(ISERROR(VLOOKUP(I15,Points!$A$2:$B$31,2,FALSE)),0,VLOOKUP(I15,Points!$A$2:$B$31,2,FALSE))</f>
        <v>36</v>
      </c>
    </row>
    <row r="16" spans="1:10" ht="12.75">
      <c r="A16" s="64">
        <v>8</v>
      </c>
      <c r="B16" s="56">
        <v>7</v>
      </c>
      <c r="C16" s="56" t="s">
        <v>78</v>
      </c>
      <c r="D16" s="57">
        <v>0.0007164351851851853</v>
      </c>
      <c r="E16" s="57">
        <v>0.0006944444444444445</v>
      </c>
      <c r="F16" s="57" t="s">
        <v>28</v>
      </c>
      <c r="G16" s="57">
        <v>0.0014108796296296298</v>
      </c>
      <c r="H16" s="56">
        <v>184.35</v>
      </c>
      <c r="I16" s="56">
        <v>8</v>
      </c>
      <c r="J16" s="58">
        <f>IF(ISERROR(VLOOKUP(I16,Points!$A$2:$B$31,2,FALSE)),0,VLOOKUP(I16,Points!$A$2:$B$31,2,FALSE))</f>
        <v>32</v>
      </c>
    </row>
    <row r="17" spans="4:9" ht="12.75">
      <c r="D17" s="57"/>
      <c r="E17" s="57"/>
      <c r="F17" s="57"/>
      <c r="G17" s="57"/>
      <c r="I17" s="61"/>
    </row>
    <row r="18" ht="12.75">
      <c r="I18" s="61"/>
    </row>
    <row r="19" spans="4:9" ht="12.75">
      <c r="D19" s="57"/>
      <c r="E19" s="57"/>
      <c r="G19" s="57"/>
      <c r="I19" s="61"/>
    </row>
    <row r="20" ht="12.75">
      <c r="I20" s="61"/>
    </row>
    <row r="21" spans="1:9" ht="12.75">
      <c r="A21" s="64" t="s">
        <v>97</v>
      </c>
      <c r="B21" s="56" t="s">
        <v>98</v>
      </c>
      <c r="C21" s="56" t="s">
        <v>99</v>
      </c>
      <c r="D21" s="57"/>
      <c r="E21" s="57"/>
      <c r="F21" s="57"/>
      <c r="G21" s="57"/>
      <c r="I21" s="61"/>
    </row>
    <row r="22" spans="1:10" ht="12.75">
      <c r="A22" s="64" t="s">
        <v>93</v>
      </c>
      <c r="B22" s="56" t="s">
        <v>100</v>
      </c>
      <c r="C22" s="56" t="s">
        <v>101</v>
      </c>
      <c r="D22" s="57" t="s">
        <v>94</v>
      </c>
      <c r="E22" s="57" t="s">
        <v>95</v>
      </c>
      <c r="F22" s="57" t="s">
        <v>95</v>
      </c>
      <c r="G22" s="57" t="s">
        <v>95</v>
      </c>
      <c r="H22" s="56" t="s">
        <v>94</v>
      </c>
      <c r="J22" s="57"/>
    </row>
    <row r="23" spans="1:10" ht="13.5" customHeight="1">
      <c r="A23" s="64" t="s">
        <v>37</v>
      </c>
      <c r="B23" s="56" t="s">
        <v>38</v>
      </c>
      <c r="C23" s="56" t="s">
        <v>23</v>
      </c>
      <c r="D23" s="57" t="s">
        <v>24</v>
      </c>
      <c r="E23" s="57" t="s">
        <v>25</v>
      </c>
      <c r="F23" s="57" t="s">
        <v>26</v>
      </c>
      <c r="G23" s="57" t="s">
        <v>27</v>
      </c>
      <c r="H23" s="56" t="s">
        <v>62</v>
      </c>
      <c r="I23" s="56" t="s">
        <v>37</v>
      </c>
      <c r="J23" s="59" t="s">
        <v>3</v>
      </c>
    </row>
    <row r="24" spans="1:10" ht="13.5" customHeight="1">
      <c r="A24" s="64">
        <v>1</v>
      </c>
      <c r="B24" s="56">
        <v>116</v>
      </c>
      <c r="C24" s="56" t="s">
        <v>201</v>
      </c>
      <c r="D24" s="57">
        <v>0.00043321759259259263</v>
      </c>
      <c r="E24" s="57">
        <v>0.00044143518518518517</v>
      </c>
      <c r="F24" s="57" t="s">
        <v>29</v>
      </c>
      <c r="G24" s="57">
        <v>0.0008746527777777779</v>
      </c>
      <c r="H24" s="56">
        <v>0</v>
      </c>
      <c r="I24" s="56">
        <v>1</v>
      </c>
      <c r="J24" s="58">
        <f>IF(ISERROR(VLOOKUP(I24,Points!$A$2:$B$61,2,FALSE)),0,VLOOKUP(I24,Points!$A$2:$B$61,2,FALSE))</f>
        <v>100</v>
      </c>
    </row>
    <row r="25" spans="1:10" ht="12.75">
      <c r="A25" s="64">
        <v>2</v>
      </c>
      <c r="B25" s="56">
        <v>44</v>
      </c>
      <c r="C25" s="56" t="s">
        <v>20</v>
      </c>
      <c r="D25" s="57">
        <v>0.0004842592592592593</v>
      </c>
      <c r="E25" s="57">
        <v>0.0004809027777777778</v>
      </c>
      <c r="F25" s="57">
        <v>0.0004776620370370371</v>
      </c>
      <c r="G25" s="57">
        <v>0.0009585648148148149</v>
      </c>
      <c r="H25" s="56">
        <v>54.68</v>
      </c>
      <c r="I25" s="56">
        <v>2</v>
      </c>
      <c r="J25" s="58">
        <f>IF(ISERROR(VLOOKUP(I25,Points!$A$2:$B$61,2,FALSE)),0,VLOOKUP(I25,Points!$A$2:$B$61,2,FALSE))</f>
        <v>80</v>
      </c>
    </row>
    <row r="26" spans="1:10" ht="12.75">
      <c r="A26" s="64">
        <v>3</v>
      </c>
      <c r="B26" s="56">
        <v>83</v>
      </c>
      <c r="C26" s="56" t="s">
        <v>4</v>
      </c>
      <c r="D26" s="57">
        <v>0.00048518518518518523</v>
      </c>
      <c r="E26" s="57">
        <v>0.00047476851851851863</v>
      </c>
      <c r="F26" s="57" t="s">
        <v>28</v>
      </c>
      <c r="G26" s="57">
        <v>0.0009599537037037037</v>
      </c>
      <c r="H26" s="56">
        <v>55.59</v>
      </c>
      <c r="I26" s="56">
        <v>3</v>
      </c>
      <c r="J26" s="58">
        <f>IF(ISERROR(VLOOKUP(I26,Points!$A$2:$B$61,2,FALSE)),0,VLOOKUP(I26,Points!$A$2:$B$61,2,FALSE))</f>
        <v>60</v>
      </c>
    </row>
    <row r="27" spans="1:10" ht="12.75">
      <c r="A27" s="64">
        <v>4</v>
      </c>
      <c r="B27" s="56">
        <v>86</v>
      </c>
      <c r="C27" s="56" t="s">
        <v>154</v>
      </c>
      <c r="D27" s="57">
        <v>0.0004996527777777778</v>
      </c>
      <c r="E27" s="57">
        <v>0.0004966435185185185</v>
      </c>
      <c r="F27" s="57">
        <v>0.00048518518518518523</v>
      </c>
      <c r="G27" s="57">
        <v>0.0009818287037037037</v>
      </c>
      <c r="H27" s="56">
        <v>69.85</v>
      </c>
      <c r="I27" s="56">
        <v>4</v>
      </c>
      <c r="J27" s="58">
        <f>IF(ISERROR(VLOOKUP(I27,Points!$A$2:$B$61,2,FALSE)),0,VLOOKUP(I27,Points!$A$2:$B$61,2,FALSE))</f>
        <v>50</v>
      </c>
    </row>
    <row r="28" spans="1:10" ht="12.75">
      <c r="A28" s="64">
        <v>5</v>
      </c>
      <c r="B28" s="56">
        <v>95</v>
      </c>
      <c r="C28" s="56" t="s">
        <v>16</v>
      </c>
      <c r="D28" s="57">
        <v>0.0005011574074074073</v>
      </c>
      <c r="E28" s="57">
        <v>0.0004931712962962962</v>
      </c>
      <c r="F28" s="57">
        <v>0.0005513888888888889</v>
      </c>
      <c r="G28" s="57">
        <v>0.0009943287037037037</v>
      </c>
      <c r="H28" s="56">
        <v>77.99</v>
      </c>
      <c r="I28" s="56">
        <v>5</v>
      </c>
      <c r="J28" s="58">
        <f>IF(ISERROR(VLOOKUP(I28,Points!$A$2:$B$61,2,FALSE)),0,VLOOKUP(I28,Points!$A$2:$B$61,2,FALSE))</f>
        <v>45</v>
      </c>
    </row>
    <row r="29" spans="1:10" ht="12.75">
      <c r="A29" s="64">
        <v>6</v>
      </c>
      <c r="B29" s="56">
        <v>63</v>
      </c>
      <c r="C29" s="56" t="s">
        <v>111</v>
      </c>
      <c r="D29" s="57">
        <v>0.0005171296296296296</v>
      </c>
      <c r="E29" s="57">
        <v>0.0005105324074074074</v>
      </c>
      <c r="F29" s="57">
        <v>0.000496875</v>
      </c>
      <c r="G29" s="57">
        <v>0.0010074074074074076</v>
      </c>
      <c r="H29" s="56">
        <v>86.51</v>
      </c>
      <c r="I29" s="56">
        <v>6</v>
      </c>
      <c r="J29" s="58">
        <f>IF(ISERROR(VLOOKUP(I29,Points!$A$2:$B$61,2,FALSE)),0,VLOOKUP(I29,Points!$A$2:$B$61,2,FALSE))</f>
        <v>40</v>
      </c>
    </row>
    <row r="30" spans="1:10" ht="12.75">
      <c r="A30" s="64">
        <v>7</v>
      </c>
      <c r="B30" s="56">
        <v>73</v>
      </c>
      <c r="C30" s="56" t="s">
        <v>12</v>
      </c>
      <c r="D30" s="57">
        <v>0.0005331018518518519</v>
      </c>
      <c r="E30" s="57">
        <v>0.0005164351851851851</v>
      </c>
      <c r="F30" s="57">
        <v>0.000500462962962963</v>
      </c>
      <c r="G30" s="57">
        <v>0.001016898148148148</v>
      </c>
      <c r="H30" s="56">
        <v>92.7</v>
      </c>
      <c r="I30" s="56">
        <v>7</v>
      </c>
      <c r="J30" s="58">
        <f>IF(ISERROR(VLOOKUP(I30,Points!$A$2:$B$61,2,FALSE)),0,VLOOKUP(I30,Points!$A$2:$B$61,2,FALSE))</f>
        <v>36</v>
      </c>
    </row>
    <row r="31" spans="1:10" ht="12.75">
      <c r="A31" s="64">
        <v>8</v>
      </c>
      <c r="B31" s="56">
        <v>42</v>
      </c>
      <c r="C31" s="56" t="s">
        <v>13</v>
      </c>
      <c r="D31" s="57">
        <v>0.0005270833333333333</v>
      </c>
      <c r="E31" s="57">
        <v>0.0005121527777777778</v>
      </c>
      <c r="F31" s="57">
        <v>0.0005079861111111111</v>
      </c>
      <c r="G31" s="57">
        <v>0.001020138888888889</v>
      </c>
      <c r="H31" s="56">
        <v>94.81</v>
      </c>
      <c r="I31" s="56">
        <v>8</v>
      </c>
      <c r="J31" s="58">
        <f>IF(ISERROR(VLOOKUP(I31,Points!$A$2:$B$61,2,FALSE)),0,VLOOKUP(I31,Points!$A$2:$B$61,2,FALSE))</f>
        <v>32</v>
      </c>
    </row>
    <row r="32" spans="1:10" ht="12.75">
      <c r="A32" s="64">
        <v>9</v>
      </c>
      <c r="B32" s="56">
        <v>94</v>
      </c>
      <c r="C32" s="56" t="s">
        <v>36</v>
      </c>
      <c r="D32" s="57">
        <v>0.0005158564814814815</v>
      </c>
      <c r="E32" s="57">
        <v>0.0005085648148148148</v>
      </c>
      <c r="F32" s="57" t="s">
        <v>28</v>
      </c>
      <c r="G32" s="57">
        <v>0.0010244212962962963</v>
      </c>
      <c r="H32" s="56">
        <v>97.6</v>
      </c>
      <c r="I32" s="56">
        <v>9</v>
      </c>
      <c r="J32" s="58">
        <f>IF(ISERROR(VLOOKUP(I32,Points!$A$2:$B$61,2,FALSE)),0,VLOOKUP(I32,Points!$A$2:$B$61,2,FALSE))</f>
        <v>29</v>
      </c>
    </row>
    <row r="33" spans="1:10" ht="12.75">
      <c r="A33" s="64">
        <v>10</v>
      </c>
      <c r="B33" s="56">
        <v>101</v>
      </c>
      <c r="C33" s="56" t="s">
        <v>67</v>
      </c>
      <c r="D33" s="57">
        <v>0.0005361111111111111</v>
      </c>
      <c r="E33" s="57">
        <v>0.0005186342592592593</v>
      </c>
      <c r="F33" s="57">
        <v>0.000519212962962963</v>
      </c>
      <c r="G33" s="57">
        <v>0.0010378472222222221</v>
      </c>
      <c r="H33" s="56">
        <v>106.35</v>
      </c>
      <c r="I33" s="56">
        <v>10</v>
      </c>
      <c r="J33" s="58">
        <f>IF(ISERROR(VLOOKUP(I33,Points!$A$2:$B$61,2,FALSE)),0,VLOOKUP(I33,Points!$A$2:$B$61,2,FALSE))</f>
        <v>26</v>
      </c>
    </row>
    <row r="34" spans="1:10" ht="12.75">
      <c r="A34" s="64">
        <v>11</v>
      </c>
      <c r="B34" s="56">
        <v>97</v>
      </c>
      <c r="C34" s="56" t="s">
        <v>9</v>
      </c>
      <c r="D34" s="57">
        <v>0.0005280092592592592</v>
      </c>
      <c r="E34" s="57" t="s">
        <v>28</v>
      </c>
      <c r="F34" s="57">
        <v>0.0005209490740740741</v>
      </c>
      <c r="G34" s="57">
        <v>0.0010489583333333334</v>
      </c>
      <c r="H34" s="56">
        <v>113.59</v>
      </c>
      <c r="I34" s="56">
        <v>11</v>
      </c>
      <c r="J34" s="58">
        <f>IF(ISERROR(VLOOKUP(I34,Points!$A$2:$B$61,2,FALSE)),0,VLOOKUP(I34,Points!$A$2:$B$61,2,FALSE))</f>
        <v>24</v>
      </c>
    </row>
    <row r="35" spans="1:10" ht="12.75">
      <c r="A35" s="64">
        <v>12</v>
      </c>
      <c r="B35" s="56">
        <v>64</v>
      </c>
      <c r="C35" s="56" t="s">
        <v>71</v>
      </c>
      <c r="D35" s="57">
        <v>0.0005366898148148148</v>
      </c>
      <c r="E35" s="57">
        <v>0.0005276620370370371</v>
      </c>
      <c r="F35" s="57">
        <v>0.0005342592592592593</v>
      </c>
      <c r="G35" s="57">
        <v>0.0010619212962962963</v>
      </c>
      <c r="H35" s="56">
        <v>122.04</v>
      </c>
      <c r="I35" s="56">
        <v>12</v>
      </c>
      <c r="J35" s="58">
        <f>IF(ISERROR(VLOOKUP(I35,Points!$A$2:$B$61,2,FALSE)),0,VLOOKUP(I35,Points!$A$2:$B$61,2,FALSE))</f>
        <v>22</v>
      </c>
    </row>
    <row r="36" spans="1:10" ht="12.75">
      <c r="A36" s="64">
        <v>13</v>
      </c>
      <c r="B36" s="56">
        <v>43</v>
      </c>
      <c r="C36" s="56" t="s">
        <v>5</v>
      </c>
      <c r="D36" s="57">
        <v>0.0005527777777777778</v>
      </c>
      <c r="E36" s="57">
        <v>0.0005402777777777778</v>
      </c>
      <c r="F36" s="57">
        <v>0.0005410879629629629</v>
      </c>
      <c r="G36" s="57">
        <v>0.0010813657407407408</v>
      </c>
      <c r="H36" s="56">
        <v>134.71</v>
      </c>
      <c r="I36" s="56">
        <v>13</v>
      </c>
      <c r="J36" s="58">
        <f>IF(ISERROR(VLOOKUP(I36,Points!$A$2:$B$61,2,FALSE)),0,VLOOKUP(I36,Points!$A$2:$B$61,2,FALSE))</f>
        <v>20</v>
      </c>
    </row>
    <row r="37" spans="1:10" ht="12.75">
      <c r="A37" s="64">
        <v>14</v>
      </c>
      <c r="B37" s="56">
        <v>109</v>
      </c>
      <c r="C37" s="56" t="s">
        <v>103</v>
      </c>
      <c r="D37" s="57">
        <v>0.0005778935185185185</v>
      </c>
      <c r="E37" s="57">
        <v>0.0005560185185185185</v>
      </c>
      <c r="F37" s="57" t="s">
        <v>1</v>
      </c>
      <c r="G37" s="57">
        <v>0.001133912037037037</v>
      </c>
      <c r="H37" s="56">
        <v>168.96</v>
      </c>
      <c r="I37" s="56">
        <v>14</v>
      </c>
      <c r="J37" s="58">
        <f>IF(ISERROR(VLOOKUP(I37,Points!$A$2:$B$61,2,FALSE)),0,VLOOKUP(I37,Points!$A$2:$B$61,2,FALSE))</f>
        <v>18</v>
      </c>
    </row>
    <row r="38" spans="1:10" ht="12.75">
      <c r="A38" s="64">
        <v>15</v>
      </c>
      <c r="B38" s="56">
        <v>62</v>
      </c>
      <c r="C38" s="56" t="s">
        <v>21</v>
      </c>
      <c r="D38" s="57">
        <v>0.0005805555555555555</v>
      </c>
      <c r="E38" s="57" t="s">
        <v>28</v>
      </c>
      <c r="F38" s="57">
        <v>0.0005724537037037037</v>
      </c>
      <c r="G38" s="57">
        <v>0.0011530092592592592</v>
      </c>
      <c r="H38" s="56">
        <v>181.4</v>
      </c>
      <c r="I38" s="56">
        <v>15</v>
      </c>
      <c r="J38" s="58">
        <f>IF(ISERROR(VLOOKUP(I38,Points!$A$2:$B$61,2,FALSE)),0,VLOOKUP(I38,Points!$A$2:$B$61,2,FALSE))</f>
        <v>16</v>
      </c>
    </row>
    <row r="39" spans="1:10" ht="12.75">
      <c r="A39" s="64">
        <v>16</v>
      </c>
      <c r="B39" s="56">
        <v>55</v>
      </c>
      <c r="C39" s="56" t="s">
        <v>192</v>
      </c>
      <c r="D39" s="57">
        <v>0.000574537037037037</v>
      </c>
      <c r="E39" s="57">
        <v>0.0005900462962962962</v>
      </c>
      <c r="F39" s="57">
        <v>0.0005850694444444444</v>
      </c>
      <c r="G39" s="57">
        <v>0.0011596064814814815</v>
      </c>
      <c r="H39" s="56">
        <v>185.7</v>
      </c>
      <c r="I39" s="56">
        <v>16</v>
      </c>
      <c r="J39" s="58">
        <f>IF(ISERROR(VLOOKUP(I39,Points!$A$2:$B$61,2,FALSE)),0,VLOOKUP(I39,Points!$A$2:$B$61,2,FALSE))</f>
        <v>15</v>
      </c>
    </row>
    <row r="40" spans="1:10" ht="12.75">
      <c r="A40" s="64">
        <v>17</v>
      </c>
      <c r="B40" s="56">
        <v>81</v>
      </c>
      <c r="C40" s="56" t="s">
        <v>6</v>
      </c>
      <c r="D40" s="57">
        <v>0.0005699074074074074</v>
      </c>
      <c r="E40" s="57" t="s">
        <v>1</v>
      </c>
      <c r="F40" s="57">
        <v>0.0005934027777777779</v>
      </c>
      <c r="G40" s="57">
        <v>0.0011633101851851852</v>
      </c>
      <c r="H40" s="56">
        <v>188.11</v>
      </c>
      <c r="I40" s="56">
        <v>17</v>
      </c>
      <c r="J40" s="58">
        <f>IF(ISERROR(VLOOKUP(I40,Points!$A$2:$B$61,2,FALSE)),0,VLOOKUP(I40,Points!$A$2:$B$61,2,FALSE))</f>
        <v>14</v>
      </c>
    </row>
    <row r="41" spans="1:10" ht="12.75">
      <c r="A41" s="64">
        <v>18</v>
      </c>
      <c r="B41" s="56">
        <v>46</v>
      </c>
      <c r="C41" s="56" t="s">
        <v>57</v>
      </c>
      <c r="D41" s="57">
        <v>0.0005949074074074074</v>
      </c>
      <c r="E41" s="57">
        <v>0.0005856481481481482</v>
      </c>
      <c r="F41" s="57">
        <v>0.0005873842592592593</v>
      </c>
      <c r="G41" s="57">
        <v>0.0011730324074074076</v>
      </c>
      <c r="H41" s="56">
        <v>194.45</v>
      </c>
      <c r="I41" s="56">
        <v>18</v>
      </c>
      <c r="J41" s="58">
        <f>IF(ISERROR(VLOOKUP(I41,Points!$A$2:$B$61,2,FALSE)),0,VLOOKUP(I41,Points!$A$2:$B$61,2,FALSE))</f>
        <v>13</v>
      </c>
    </row>
    <row r="42" spans="1:10" ht="12.75">
      <c r="A42" s="64">
        <v>19</v>
      </c>
      <c r="B42" s="56">
        <v>82</v>
      </c>
      <c r="C42" s="56" t="s">
        <v>89</v>
      </c>
      <c r="D42" s="57">
        <v>0.0006374999999999999</v>
      </c>
      <c r="E42" s="57">
        <v>0.0005809027777777777</v>
      </c>
      <c r="F42" s="57">
        <v>0.0005928240740740741</v>
      </c>
      <c r="G42" s="57">
        <v>0.0011737268518518518</v>
      </c>
      <c r="H42" s="56">
        <v>194.9</v>
      </c>
      <c r="I42" s="56">
        <v>19</v>
      </c>
      <c r="J42" s="58">
        <f>IF(ISERROR(VLOOKUP(I42,Points!$A$2:$B$61,2,FALSE)),0,VLOOKUP(I42,Points!$A$2:$B$61,2,FALSE))</f>
        <v>12</v>
      </c>
    </row>
    <row r="43" spans="1:10" ht="12.75">
      <c r="A43" s="64">
        <v>20</v>
      </c>
      <c r="B43" s="56">
        <v>74</v>
      </c>
      <c r="C43" s="56" t="s">
        <v>102</v>
      </c>
      <c r="D43" s="57">
        <v>0.0006034722222222221</v>
      </c>
      <c r="E43" s="57" t="s">
        <v>28</v>
      </c>
      <c r="F43" s="57">
        <v>0.0005731481481481481</v>
      </c>
      <c r="G43" s="57">
        <v>0.0011766203703703702</v>
      </c>
      <c r="H43" s="56">
        <v>196.79</v>
      </c>
      <c r="I43" s="56">
        <v>20</v>
      </c>
      <c r="J43" s="58">
        <f>IF(ISERROR(VLOOKUP(I43,Points!$A$2:$B$61,2,FALSE)),0,VLOOKUP(I43,Points!$A$2:$B$61,2,FALSE))</f>
        <v>11</v>
      </c>
    </row>
    <row r="44" spans="1:10" ht="12.75">
      <c r="A44" s="64">
        <v>21</v>
      </c>
      <c r="B44" s="56">
        <v>110</v>
      </c>
      <c r="C44" s="56" t="s">
        <v>60</v>
      </c>
      <c r="D44" s="57">
        <v>0.0006416666666666666</v>
      </c>
      <c r="E44" s="57">
        <v>0.0006060185185185185</v>
      </c>
      <c r="F44" s="57">
        <v>0.0005965277777777777</v>
      </c>
      <c r="G44" s="57">
        <v>0.0012025462962962964</v>
      </c>
      <c r="H44" s="56">
        <v>213.68</v>
      </c>
      <c r="I44" s="56">
        <v>21</v>
      </c>
      <c r="J44" s="58">
        <f>IF(ISERROR(VLOOKUP(I44,Points!$A$2:$B$61,2,FALSE)),0,VLOOKUP(I44,Points!$A$2:$B$61,2,FALSE))</f>
        <v>10</v>
      </c>
    </row>
    <row r="45" spans="1:10" ht="12.75">
      <c r="A45" s="64">
        <v>22</v>
      </c>
      <c r="B45" s="56">
        <v>89</v>
      </c>
      <c r="C45" s="56" t="s">
        <v>134</v>
      </c>
      <c r="D45" s="57">
        <v>0.0006077546296296296</v>
      </c>
      <c r="E45" s="57">
        <v>0.0006047453703703704</v>
      </c>
      <c r="F45" s="57">
        <v>0.0005998842592592593</v>
      </c>
      <c r="G45" s="57">
        <v>0.0012046296296296295</v>
      </c>
      <c r="H45" s="56">
        <v>215.04</v>
      </c>
      <c r="I45" s="56">
        <v>22</v>
      </c>
      <c r="J45" s="58">
        <f>IF(ISERROR(VLOOKUP(I45,Points!$A$2:$B$61,2,FALSE)),0,VLOOKUP(I45,Points!$A$2:$B$61,2,FALSE))</f>
        <v>9</v>
      </c>
    </row>
    <row r="46" spans="1:10" ht="12.75">
      <c r="A46" s="64">
        <v>23</v>
      </c>
      <c r="B46" s="56">
        <v>45</v>
      </c>
      <c r="C46" s="56" t="s">
        <v>50</v>
      </c>
      <c r="D46" s="57">
        <v>0.0006013888888888888</v>
      </c>
      <c r="E46" s="57">
        <v>0.0006096064814814815</v>
      </c>
      <c r="F46" s="57">
        <v>0.0006167824074074074</v>
      </c>
      <c r="G46" s="57">
        <v>0.0012109953703703703</v>
      </c>
      <c r="H46" s="56">
        <v>219.19</v>
      </c>
      <c r="I46" s="56">
        <v>23</v>
      </c>
      <c r="J46" s="58">
        <f>IF(ISERROR(VLOOKUP(I46,Points!$A$2:$B$61,2,FALSE)),0,VLOOKUP(I46,Points!$A$2:$B$61,2,FALSE))</f>
        <v>8</v>
      </c>
    </row>
    <row r="47" spans="1:10" ht="12.75">
      <c r="A47" s="64">
        <v>24</v>
      </c>
      <c r="B47" s="56">
        <v>37</v>
      </c>
      <c r="C47" s="56" t="s">
        <v>63</v>
      </c>
      <c r="D47" s="57">
        <v>0.0006240740740740741</v>
      </c>
      <c r="E47" s="57">
        <v>0.0006167824074074074</v>
      </c>
      <c r="F47" s="57">
        <v>0.0006075231481481482</v>
      </c>
      <c r="G47" s="57">
        <v>0.0012243055555555555</v>
      </c>
      <c r="H47" s="56">
        <v>227.86</v>
      </c>
      <c r="I47" s="56">
        <v>24</v>
      </c>
      <c r="J47" s="58">
        <f>IF(ISERROR(VLOOKUP(I47,Points!$A$2:$B$61,2,FALSE)),0,VLOOKUP(I47,Points!$A$2:$B$61,2,FALSE))</f>
        <v>7</v>
      </c>
    </row>
    <row r="48" spans="1:10" ht="12.75">
      <c r="A48" s="64">
        <v>25</v>
      </c>
      <c r="B48" s="56">
        <v>72</v>
      </c>
      <c r="C48" s="56" t="s">
        <v>18</v>
      </c>
      <c r="D48" s="57">
        <v>0.0006549768518518519</v>
      </c>
      <c r="E48" s="57">
        <v>0.0006320601851851853</v>
      </c>
      <c r="F48" s="57">
        <v>0.0006165509259259259</v>
      </c>
      <c r="G48" s="57">
        <v>0.0012486111111111111</v>
      </c>
      <c r="H48" s="56">
        <v>243.7</v>
      </c>
      <c r="I48" s="56">
        <v>25</v>
      </c>
      <c r="J48" s="58">
        <f>IF(ISERROR(VLOOKUP(I48,Points!$A$2:$B$61,2,FALSE)),0,VLOOKUP(I48,Points!$A$2:$B$61,2,FALSE))</f>
        <v>6</v>
      </c>
    </row>
    <row r="49" spans="1:10" ht="12.75">
      <c r="A49" s="64">
        <v>26</v>
      </c>
      <c r="B49" s="56">
        <v>103</v>
      </c>
      <c r="C49" s="56" t="s">
        <v>81</v>
      </c>
      <c r="D49" s="57">
        <v>0.0006255787037037036</v>
      </c>
      <c r="E49" s="57">
        <v>0.0006351851851851852</v>
      </c>
      <c r="F49" s="57" t="s">
        <v>28</v>
      </c>
      <c r="G49" s="57">
        <v>0.001260763888888889</v>
      </c>
      <c r="H49" s="56">
        <v>251.62</v>
      </c>
      <c r="I49" s="56">
        <v>26</v>
      </c>
      <c r="J49" s="58">
        <f>IF(ISERROR(VLOOKUP(I49,Points!$A$2:$B$61,2,FALSE)),0,VLOOKUP(I49,Points!$A$2:$B$61,2,FALSE))</f>
        <v>5</v>
      </c>
    </row>
    <row r="50" spans="1:10" ht="12.75">
      <c r="A50" s="64">
        <v>27</v>
      </c>
      <c r="B50" s="56">
        <v>105</v>
      </c>
      <c r="C50" s="56" t="s">
        <v>197</v>
      </c>
      <c r="D50" s="57">
        <v>0.0006305555555555555</v>
      </c>
      <c r="E50" s="57">
        <v>0.0006388888888888889</v>
      </c>
      <c r="F50" s="57">
        <v>0.0006356481481481481</v>
      </c>
      <c r="G50" s="57">
        <v>0.0012662037037037036</v>
      </c>
      <c r="H50" s="56">
        <v>255.17</v>
      </c>
      <c r="I50" s="56">
        <v>27</v>
      </c>
      <c r="J50" s="58">
        <f>IF(ISERROR(VLOOKUP(I50,Points!$A$2:$B$61,2,FALSE)),0,VLOOKUP(I50,Points!$A$2:$B$61,2,FALSE))</f>
        <v>4</v>
      </c>
    </row>
    <row r="51" spans="1:10" ht="12.75">
      <c r="A51" s="64">
        <v>28</v>
      </c>
      <c r="B51" s="56">
        <v>24</v>
      </c>
      <c r="C51" s="56" t="s">
        <v>8</v>
      </c>
      <c r="D51" s="57">
        <v>0.0006351851851851852</v>
      </c>
      <c r="E51" s="57">
        <v>0.0006359953703703704</v>
      </c>
      <c r="F51" s="57">
        <v>0.0006324074074074074</v>
      </c>
      <c r="G51" s="57">
        <v>0.0012675925925925927</v>
      </c>
      <c r="H51" s="56">
        <v>256.07</v>
      </c>
      <c r="I51" s="56">
        <v>28</v>
      </c>
      <c r="J51" s="58">
        <f>IF(ISERROR(VLOOKUP(I51,Points!$A$2:$B$61,2,FALSE)),0,VLOOKUP(I51,Points!$A$2:$B$61,2,FALSE))</f>
        <v>3</v>
      </c>
    </row>
    <row r="52" spans="1:10" ht="12.75">
      <c r="A52" s="64">
        <v>29</v>
      </c>
      <c r="B52" s="56">
        <v>87</v>
      </c>
      <c r="C52" s="56" t="s">
        <v>117</v>
      </c>
      <c r="D52" s="57">
        <v>0.0007013888888888889</v>
      </c>
      <c r="E52" s="57">
        <v>0.0006809027777777777</v>
      </c>
      <c r="F52" s="57" t="s">
        <v>28</v>
      </c>
      <c r="G52" s="57">
        <v>0.0013822916666666664</v>
      </c>
      <c r="H52" s="56">
        <v>330.82</v>
      </c>
      <c r="I52" s="56">
        <v>29</v>
      </c>
      <c r="J52" s="58">
        <f>IF(ISERROR(VLOOKUP(I52,Points!$A$2:$B$61,2,FALSE)),0,VLOOKUP(I52,Points!$A$2:$B$61,2,FALSE))</f>
        <v>2</v>
      </c>
    </row>
    <row r="53" spans="1:10" ht="12.75">
      <c r="A53" s="64">
        <v>30</v>
      </c>
      <c r="B53" s="56">
        <v>17</v>
      </c>
      <c r="C53" s="56" t="s">
        <v>68</v>
      </c>
      <c r="D53" s="57">
        <v>0.0007141203703703703</v>
      </c>
      <c r="E53" s="57">
        <v>0.000693287037037037</v>
      </c>
      <c r="F53" s="57">
        <v>0.0007002314814814815</v>
      </c>
      <c r="G53" s="57">
        <v>0.0013935185185185188</v>
      </c>
      <c r="H53" s="56">
        <v>338.14</v>
      </c>
      <c r="I53" s="56">
        <v>30</v>
      </c>
      <c r="J53" s="58">
        <f>IF(ISERROR(VLOOKUP(I53,Points!$A$2:$B$61,2,FALSE)),0,VLOOKUP(I53,Points!$A$2:$B$61,2,FALSE))</f>
        <v>1</v>
      </c>
    </row>
    <row r="54" spans="1:10" ht="12.75">
      <c r="A54" s="64">
        <v>31</v>
      </c>
      <c r="B54" s="56">
        <v>76</v>
      </c>
      <c r="C54" s="56" t="s">
        <v>82</v>
      </c>
      <c r="D54" s="57">
        <v>0.0007650462962962962</v>
      </c>
      <c r="E54" s="57">
        <v>0.0007210648148148149</v>
      </c>
      <c r="F54" s="57">
        <v>0.0006990740740740741</v>
      </c>
      <c r="G54" s="57">
        <v>0.001420138888888889</v>
      </c>
      <c r="H54" s="56">
        <v>355.49</v>
      </c>
      <c r="I54" s="56">
        <v>31</v>
      </c>
      <c r="J54" s="58">
        <f>IF(ISERROR(VLOOKUP(I54,Points!$A$2:$B$61,2,FALSE)),0,VLOOKUP(I54,Points!$A$2:$B$61,2,FALSE))</f>
        <v>1</v>
      </c>
    </row>
    <row r="55" spans="1:10" ht="12.75">
      <c r="A55" s="64">
        <v>32</v>
      </c>
      <c r="B55" s="56">
        <v>104</v>
      </c>
      <c r="C55" s="56" t="s">
        <v>136</v>
      </c>
      <c r="D55" s="57">
        <v>0.0007349537037037037</v>
      </c>
      <c r="E55" s="57">
        <v>0.0007430555555555555</v>
      </c>
      <c r="F55" s="57">
        <v>0.000795138888888889</v>
      </c>
      <c r="G55" s="57">
        <v>0.0014780092592592594</v>
      </c>
      <c r="H55" s="56">
        <v>393.2</v>
      </c>
      <c r="I55" s="56">
        <v>32</v>
      </c>
      <c r="J55" s="58">
        <f>IF(ISERROR(VLOOKUP(I55,Points!$A$2:$B$61,2,FALSE)),0,VLOOKUP(I55,Points!$A$2:$B$61,2,FALSE))</f>
        <v>1</v>
      </c>
    </row>
    <row r="56" spans="4:10" ht="12.75">
      <c r="D56" s="57"/>
      <c r="E56" s="57"/>
      <c r="F56" s="57"/>
      <c r="G56" s="57"/>
      <c r="I56" s="56">
        <v>33</v>
      </c>
      <c r="J56" s="58">
        <f>IF(ISERROR(VLOOKUP(I56,Points!$A$2:$B$61,2,FALSE)),0,VLOOKUP(I56,Points!$A$2:$B$61,2,FALSE))</f>
        <v>1</v>
      </c>
    </row>
    <row r="57" spans="4:10" ht="12.75">
      <c r="D57" s="57"/>
      <c r="E57" s="57"/>
      <c r="F57" s="57"/>
      <c r="G57" s="57"/>
      <c r="I57" s="56">
        <v>34</v>
      </c>
      <c r="J57" s="58">
        <f>IF(ISERROR(VLOOKUP(I57,Points!$A$2:$B$61,2,FALSE)),0,VLOOKUP(I57,Points!$A$2:$B$61,2,FALSE))</f>
        <v>1</v>
      </c>
    </row>
    <row r="58" spans="4:10" ht="12.75">
      <c r="D58" s="57"/>
      <c r="E58" s="57"/>
      <c r="F58" s="57"/>
      <c r="G58" s="57"/>
      <c r="I58" s="56">
        <v>35</v>
      </c>
      <c r="J58" s="58">
        <f>IF(ISERROR(VLOOKUP(I58,Points!$A$2:$B$61,2,FALSE)),0,VLOOKUP(I58,Points!$A$2:$B$61,2,FALSE))</f>
        <v>1</v>
      </c>
    </row>
    <row r="59" spans="4:10" ht="12.75">
      <c r="D59" s="57"/>
      <c r="E59" s="57"/>
      <c r="F59" s="57"/>
      <c r="G59" s="57"/>
      <c r="I59" s="56">
        <v>36</v>
      </c>
      <c r="J59" s="58">
        <f>IF(ISERROR(VLOOKUP(I59,Points!$A$2:$B$61,2,FALSE)),0,VLOOKUP(I59,Points!$A$2:$B$61,2,FALSE))</f>
        <v>1</v>
      </c>
    </row>
    <row r="60" spans="4:10" ht="12.75">
      <c r="D60" s="57"/>
      <c r="E60" s="57"/>
      <c r="F60" s="57"/>
      <c r="I60" s="56">
        <v>37</v>
      </c>
      <c r="J60" s="58">
        <f>IF(ISERROR(VLOOKUP(I60,Points!$A$2:$B$61,2,FALSE)),0,VLOOKUP(I60,Points!$A$2:$B$61,2,FALSE))</f>
        <v>1</v>
      </c>
    </row>
    <row r="61" spans="4:10" ht="12.75">
      <c r="D61" s="57"/>
      <c r="E61" s="57"/>
      <c r="F61" s="57"/>
      <c r="I61" s="56">
        <v>38</v>
      </c>
      <c r="J61" s="58">
        <f>IF(ISERROR(VLOOKUP(I61,Points!$A$2:$B$61,2,FALSE)),0,VLOOKUP(I61,Points!$A$2:$B$61,2,FALSE))</f>
        <v>1</v>
      </c>
    </row>
    <row r="62" spans="4:10" ht="12.75">
      <c r="D62" s="57"/>
      <c r="E62" s="57"/>
      <c r="F62" s="57"/>
      <c r="I62" s="56">
        <v>39</v>
      </c>
      <c r="J62" s="58">
        <f>IF(ISERROR(VLOOKUP(I62,Points!$A$2:$B$61,2,FALSE)),0,VLOOKUP(I62,Points!$A$2:$B$61,2,FALSE))</f>
        <v>1</v>
      </c>
    </row>
    <row r="63" spans="4:10" ht="12.75">
      <c r="D63" s="57"/>
      <c r="E63" s="57"/>
      <c r="F63" s="57"/>
      <c r="I63" s="56">
        <v>40</v>
      </c>
      <c r="J63" s="58">
        <f>IF(ISERROR(VLOOKUP(I63,Points!$A$2:$B$61,2,FALSE)),0,VLOOKUP(I63,Points!$A$2:$B$61,2,FALSE))</f>
        <v>1</v>
      </c>
    </row>
    <row r="64" spans="4:10" ht="12.75">
      <c r="D64" s="57"/>
      <c r="E64" s="57"/>
      <c r="F64" s="57"/>
      <c r="I64" s="56">
        <v>41</v>
      </c>
      <c r="J64" s="58">
        <f>IF(ISERROR(VLOOKUP(I64,Points!$A$2:$B$61,2,FALSE)),0,VLOOKUP(I64,Points!$A$2:$B$61,2,FALSE))</f>
        <v>1</v>
      </c>
    </row>
    <row r="65" spans="4:10" ht="12.75">
      <c r="D65" s="57"/>
      <c r="E65" s="57"/>
      <c r="F65" s="57"/>
      <c r="I65" s="56">
        <v>42</v>
      </c>
      <c r="J65" s="58">
        <f>IF(ISERROR(VLOOKUP(I65,Points!$A$2:$B$61,2,FALSE)),0,VLOOKUP(I65,Points!$A$2:$B$61,2,FALSE))</f>
        <v>1</v>
      </c>
    </row>
    <row r="66" spans="5:10" ht="12.75">
      <c r="E66" s="57"/>
      <c r="I66" s="56">
        <v>43</v>
      </c>
      <c r="J66" s="58">
        <f>IF(ISERROR(VLOOKUP(I66,Points!$A$2:$B$61,2,FALSE)),0,VLOOKUP(I66,Points!$A$2:$B$61,2,FALSE))</f>
        <v>1</v>
      </c>
    </row>
    <row r="67" spans="9:10" ht="12.75">
      <c r="I67" s="56">
        <v>44</v>
      </c>
      <c r="J67" s="58">
        <f>IF(ISERROR(VLOOKUP(I67,Points!$A$2:$B$61,2,FALSE)),0,VLOOKUP(I67,Points!$A$2:$B$61,2,FALSE))</f>
        <v>1</v>
      </c>
    </row>
    <row r="68" spans="9:10" ht="12.75">
      <c r="I68" s="56">
        <v>45</v>
      </c>
      <c r="J68" s="58">
        <f>IF(ISERROR(VLOOKUP(I68,Points!$A$2:$B$61,2,FALSE)),0,VLOOKUP(I68,Points!$A$2:$B$61,2,FALSE))</f>
        <v>1</v>
      </c>
    </row>
    <row r="69" spans="5:10" ht="12.75">
      <c r="E69" s="57"/>
      <c r="I69" s="56">
        <v>46</v>
      </c>
      <c r="J69" s="58">
        <f>IF(ISERROR(VLOOKUP(I69,Points!$A$2:$B$61,2,FALSE)),0,VLOOKUP(I69,Points!$A$2:$B$61,2,FALSE))</f>
        <v>1</v>
      </c>
    </row>
    <row r="70" spans="4:10" ht="12.75">
      <c r="D70" s="57"/>
      <c r="I70" s="56">
        <v>47</v>
      </c>
      <c r="J70" s="58">
        <f>IF(ISERROR(VLOOKUP(I70,Points!$A$2:$B$61,2,FALSE)),0,VLOOKUP(I70,Points!$A$2:$B$61,2,FALSE))</f>
        <v>1</v>
      </c>
    </row>
    <row r="71" spans="4:10" ht="12.75">
      <c r="D71" s="57"/>
      <c r="E71" s="57"/>
      <c r="F71" s="57"/>
      <c r="G71" s="57"/>
      <c r="I71" s="56">
        <v>48</v>
      </c>
      <c r="J71" s="58">
        <f>IF(ISERROR(VLOOKUP(I71,Points!$A$2:$B$61,2,FALSE)),0,VLOOKUP(I71,Points!$A$2:$B$61,2,FALSE))</f>
        <v>1</v>
      </c>
    </row>
    <row r="72" spans="4:10" ht="12.75">
      <c r="D72" s="57"/>
      <c r="F72" s="57"/>
      <c r="G72" s="57"/>
      <c r="I72" s="56">
        <v>49</v>
      </c>
      <c r="J72" s="58">
        <f>IF(ISERROR(VLOOKUP(I72,Points!$A$2:$B$61,2,FALSE)),0,VLOOKUP(I72,Points!$A$2:$B$61,2,FALSE))</f>
        <v>1</v>
      </c>
    </row>
    <row r="73" spans="4:10" ht="12.75">
      <c r="D73" s="57"/>
      <c r="E73" s="57"/>
      <c r="F73" s="57"/>
      <c r="G73" s="57"/>
      <c r="I73" s="56">
        <v>50</v>
      </c>
      <c r="J73" s="58">
        <f>IF(ISERROR(VLOOKUP(I73,Points!$A$2:$B$61,2,FALSE)),0,VLOOKUP(I73,Points!$A$2:$B$61,2,FALSE))</f>
        <v>1</v>
      </c>
    </row>
    <row r="74" spans="4:10" ht="12.75">
      <c r="D74" s="57"/>
      <c r="E74" s="57"/>
      <c r="F74" s="57"/>
      <c r="G74" s="57"/>
      <c r="I74" s="56">
        <v>51</v>
      </c>
      <c r="J74" s="58">
        <f>IF(ISERROR(VLOOKUP(I74,Points!$A$2:$B$61,2,FALSE)),0,VLOOKUP(I74,Points!$A$2:$B$61,2,FALSE))</f>
        <v>1</v>
      </c>
    </row>
    <row r="75" spans="9:10" ht="12.75">
      <c r="I75" s="56">
        <v>52</v>
      </c>
      <c r="J75" s="58">
        <f>IF(ISERROR(VLOOKUP(I75,Points!$A$2:$B$61,2,FALSE)),0,VLOOKUP(I75,Points!$A$2:$B$61,2,FALSE))</f>
        <v>1</v>
      </c>
    </row>
    <row r="76" spans="9:10" ht="12.75">
      <c r="I76" s="56">
        <v>53</v>
      </c>
      <c r="J76" s="58">
        <f>IF(ISERROR(VLOOKUP(I76,Points!$A$2:$B$61,2,FALSE)),0,VLOOKUP(I76,Points!$A$2:$B$61,2,FALSE))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C7" sqref="C7:C60"/>
    </sheetView>
  </sheetViews>
  <sheetFormatPr defaultColWidth="9.140625" defaultRowHeight="12.75"/>
  <cols>
    <col min="1" max="1" width="6.28125" style="32" customWidth="1"/>
    <col min="2" max="2" width="8.57421875" style="32" customWidth="1"/>
    <col min="3" max="3" width="22.57421875" style="32" customWidth="1"/>
    <col min="4" max="6" width="9.140625" style="32" customWidth="1"/>
    <col min="7" max="7" width="12.421875" style="32" customWidth="1"/>
    <col min="8" max="8" width="15.140625" style="48" customWidth="1"/>
    <col min="9" max="9" width="9.140625" style="56" customWidth="1"/>
    <col min="11" max="16384" width="9.140625" style="32" customWidth="1"/>
  </cols>
  <sheetData>
    <row r="1" ht="12.75">
      <c r="A1" s="32" t="s">
        <v>53</v>
      </c>
    </row>
    <row r="2" ht="12.75">
      <c r="A2" s="32" t="s">
        <v>202</v>
      </c>
    </row>
    <row r="3" ht="12.75">
      <c r="A3" s="32" t="s">
        <v>203</v>
      </c>
    </row>
    <row r="4" ht="12.75">
      <c r="A4" s="32" t="s">
        <v>44</v>
      </c>
    </row>
    <row r="5" ht="12.75">
      <c r="A5" s="32" t="s">
        <v>91</v>
      </c>
    </row>
    <row r="6" spans="1:10" ht="12.75">
      <c r="A6" s="32" t="s">
        <v>37</v>
      </c>
      <c r="B6" s="32" t="s">
        <v>38</v>
      </c>
      <c r="C6" s="32" t="s">
        <v>23</v>
      </c>
      <c r="D6" s="32" t="s">
        <v>24</v>
      </c>
      <c r="E6" s="32" t="s">
        <v>25</v>
      </c>
      <c r="F6" s="32" t="s">
        <v>27</v>
      </c>
      <c r="G6" s="32" t="s">
        <v>62</v>
      </c>
      <c r="I6" s="56" t="s">
        <v>37</v>
      </c>
      <c r="J6" s="40" t="s">
        <v>3</v>
      </c>
    </row>
    <row r="7" spans="1:10" ht="12.75">
      <c r="A7" s="32">
        <v>1</v>
      </c>
      <c r="B7" s="32">
        <v>15</v>
      </c>
      <c r="C7" s="32" t="s">
        <v>107</v>
      </c>
      <c r="D7" s="8">
        <v>0.0004456018518518519</v>
      </c>
      <c r="E7" s="8">
        <v>0.00044247685185185183</v>
      </c>
      <c r="F7" s="8">
        <v>0.0008880787037037038</v>
      </c>
      <c r="G7" s="8">
        <v>0</v>
      </c>
      <c r="I7" s="56">
        <v>1</v>
      </c>
      <c r="J7">
        <f>IF(ISERROR(VLOOKUP(I7,Points!$A$2:$B$31,2,FALSE)),0,VLOOKUP(I7,Points!$A$2:$B$31,2,FALSE))</f>
        <v>100</v>
      </c>
    </row>
    <row r="8" spans="1:10" ht="12.75">
      <c r="A8" s="32">
        <v>2</v>
      </c>
      <c r="B8" s="32">
        <v>5</v>
      </c>
      <c r="C8" s="32" t="s">
        <v>54</v>
      </c>
      <c r="D8" s="8">
        <v>0.0004538194444444444</v>
      </c>
      <c r="E8" s="8">
        <v>0.000453587962962963</v>
      </c>
      <c r="F8" s="8">
        <v>0.0009074074074074074</v>
      </c>
      <c r="G8" s="8">
        <v>18.06</v>
      </c>
      <c r="I8" s="56">
        <v>2</v>
      </c>
      <c r="J8">
        <f>IF(ISERROR(VLOOKUP(I8,Points!$A$2:$B$31,2,FALSE)),0,VLOOKUP(I8,Points!$A$2:$B$31,2,FALSE))</f>
        <v>80</v>
      </c>
    </row>
    <row r="9" spans="1:10" ht="12.75">
      <c r="A9" s="32">
        <v>3</v>
      </c>
      <c r="B9" s="32">
        <v>14</v>
      </c>
      <c r="C9" s="32" t="s">
        <v>61</v>
      </c>
      <c r="D9" s="8">
        <v>0.000480787037037037</v>
      </c>
      <c r="E9" s="8">
        <v>0.0004914351851851851</v>
      </c>
      <c r="F9" s="8">
        <v>0.0009722222222222221</v>
      </c>
      <c r="G9" s="8">
        <v>78.64</v>
      </c>
      <c r="I9" s="56">
        <v>3</v>
      </c>
      <c r="J9">
        <f>IF(ISERROR(VLOOKUP(I9,Points!$A$2:$B$31,2,FALSE)),0,VLOOKUP(I9,Points!$A$2:$B$31,2,FALSE))</f>
        <v>60</v>
      </c>
    </row>
    <row r="10" spans="1:10" ht="12.75">
      <c r="A10" s="32">
        <v>4</v>
      </c>
      <c r="B10" s="32">
        <v>3</v>
      </c>
      <c r="C10" s="32" t="s">
        <v>49</v>
      </c>
      <c r="D10" s="8">
        <v>0.0005024305555555556</v>
      </c>
      <c r="E10" s="8">
        <v>0.0004885416666666667</v>
      </c>
      <c r="F10" s="8">
        <v>0.0009909722222222223</v>
      </c>
      <c r="G10" s="8">
        <v>96.16</v>
      </c>
      <c r="I10" s="56">
        <v>4</v>
      </c>
      <c r="J10">
        <f>IF(ISERROR(VLOOKUP(I10,Points!$A$2:$B$31,2,FALSE)),0,VLOOKUP(I10,Points!$A$2:$B$31,2,FALSE))</f>
        <v>50</v>
      </c>
    </row>
    <row r="11" spans="1:10" ht="12.75">
      <c r="A11" s="32">
        <v>5</v>
      </c>
      <c r="B11" s="32">
        <v>9</v>
      </c>
      <c r="C11" s="32" t="s">
        <v>76</v>
      </c>
      <c r="D11" s="8">
        <v>0.0004865740740740741</v>
      </c>
      <c r="E11" s="8">
        <v>0.0005105324074074074</v>
      </c>
      <c r="F11" s="8">
        <v>0.0009971064814814814</v>
      </c>
      <c r="G11" s="32">
        <v>101.9</v>
      </c>
      <c r="I11" s="56">
        <v>5</v>
      </c>
      <c r="J11">
        <f>IF(ISERROR(VLOOKUP(I11,Points!$A$2:$B$31,2,FALSE)),0,VLOOKUP(I11,Points!$A$2:$B$31,2,FALSE))</f>
        <v>45</v>
      </c>
    </row>
    <row r="12" spans="1:10" ht="12.75">
      <c r="A12" s="32">
        <v>6</v>
      </c>
      <c r="B12" s="32">
        <v>10</v>
      </c>
      <c r="C12" s="32" t="s">
        <v>108</v>
      </c>
      <c r="D12" s="8">
        <v>0.0004974537037037036</v>
      </c>
      <c r="E12" s="8">
        <v>0.0005072916666666666</v>
      </c>
      <c r="F12" s="8">
        <v>0.0010047453703703703</v>
      </c>
      <c r="G12" s="32">
        <v>109.04</v>
      </c>
      <c r="I12" s="56">
        <v>6</v>
      </c>
      <c r="J12">
        <f>IF(ISERROR(VLOOKUP(I12,Points!$A$2:$B$31,2,FALSE)),0,VLOOKUP(I12,Points!$A$2:$B$31,2,FALSE))</f>
        <v>40</v>
      </c>
    </row>
    <row r="13" spans="1:10" ht="12.75">
      <c r="A13" s="32">
        <v>7</v>
      </c>
      <c r="B13" s="32">
        <v>7</v>
      </c>
      <c r="C13" s="32" t="s">
        <v>78</v>
      </c>
      <c r="D13" s="8">
        <v>0.0005347222222222222</v>
      </c>
      <c r="E13" s="8">
        <v>0.0005349537037037037</v>
      </c>
      <c r="F13" s="8">
        <v>0.001069675925925926</v>
      </c>
      <c r="G13" s="32">
        <v>169.72</v>
      </c>
      <c r="I13" s="56">
        <v>7</v>
      </c>
      <c r="J13">
        <f>IF(ISERROR(VLOOKUP(I13,Points!$A$2:$B$31,2,FALSE)),0,VLOOKUP(I13,Points!$A$2:$B$31,2,FALSE))</f>
        <v>36</v>
      </c>
    </row>
    <row r="14" spans="1:10" ht="12.75">
      <c r="A14" s="32">
        <v>8</v>
      </c>
      <c r="B14" s="32">
        <v>6</v>
      </c>
      <c r="C14" s="32" t="s">
        <v>204</v>
      </c>
      <c r="D14" s="8">
        <v>0.0005756944444444445</v>
      </c>
      <c r="E14" s="8">
        <v>0.0005840277777777778</v>
      </c>
      <c r="F14" s="8">
        <v>0.0011597222222222221</v>
      </c>
      <c r="G14" s="32">
        <v>253.88</v>
      </c>
      <c r="I14" s="56">
        <v>8</v>
      </c>
      <c r="J14">
        <f>IF(ISERROR(VLOOKUP(I14,Points!$A$2:$B$31,2,FALSE)),0,VLOOKUP(I14,Points!$A$2:$B$31,2,FALSE))</f>
        <v>32</v>
      </c>
    </row>
    <row r="15" spans="1:10" ht="12.75">
      <c r="A15" s="32">
        <v>9</v>
      </c>
      <c r="B15" s="32">
        <v>8</v>
      </c>
      <c r="C15" s="32" t="s">
        <v>75</v>
      </c>
      <c r="D15" s="8">
        <v>0.0004868055555555556</v>
      </c>
      <c r="E15" s="32" t="s">
        <v>28</v>
      </c>
      <c r="F15" s="32" t="s">
        <v>52</v>
      </c>
      <c r="I15" s="56">
        <v>9</v>
      </c>
      <c r="J15">
        <f>IF(ISERROR(VLOOKUP(I15,Points!$A$2:$B$31,2,FALSE)),0,VLOOKUP(I15,Points!$A$2:$B$31,2,FALSE))</f>
        <v>29</v>
      </c>
    </row>
    <row r="16" spans="4:10" ht="12.75">
      <c r="D16" s="8"/>
      <c r="E16" s="8"/>
      <c r="F16" s="8"/>
      <c r="G16" s="8"/>
      <c r="J16" s="8"/>
    </row>
    <row r="17" spans="4:10" ht="12.75">
      <c r="D17" s="8"/>
      <c r="E17" s="8"/>
      <c r="F17" s="8"/>
      <c r="J17" s="8"/>
    </row>
    <row r="18" ht="12.75">
      <c r="J18" s="8"/>
    </row>
    <row r="19" spans="4:10" ht="12.75">
      <c r="D19" s="8"/>
      <c r="E19" s="8"/>
      <c r="F19" s="8"/>
      <c r="G19" s="8"/>
      <c r="J19" s="8"/>
    </row>
    <row r="20" spans="1:10" ht="12.75">
      <c r="A20" s="32" t="s">
        <v>93</v>
      </c>
      <c r="B20" s="32" t="s">
        <v>100</v>
      </c>
      <c r="C20" s="32" t="s">
        <v>101</v>
      </c>
      <c r="D20" s="8" t="s">
        <v>94</v>
      </c>
      <c r="E20" s="8" t="s">
        <v>95</v>
      </c>
      <c r="F20" s="8" t="s">
        <v>96</v>
      </c>
      <c r="G20" s="8" t="s">
        <v>96</v>
      </c>
      <c r="J20" s="8"/>
    </row>
    <row r="21" spans="1:10" ht="12.75">
      <c r="A21" s="32" t="s">
        <v>37</v>
      </c>
      <c r="B21" s="32" t="s">
        <v>38</v>
      </c>
      <c r="C21" s="32" t="s">
        <v>23</v>
      </c>
      <c r="D21" s="8" t="s">
        <v>24</v>
      </c>
      <c r="E21" s="8" t="s">
        <v>25</v>
      </c>
      <c r="F21" s="8" t="s">
        <v>27</v>
      </c>
      <c r="G21" s="8" t="s">
        <v>62</v>
      </c>
      <c r="I21" s="56" t="s">
        <v>37</v>
      </c>
      <c r="J21" s="40" t="s">
        <v>3</v>
      </c>
    </row>
    <row r="22" spans="1:10" ht="12.75">
      <c r="A22" s="32">
        <v>1</v>
      </c>
      <c r="B22" s="32">
        <v>84</v>
      </c>
      <c r="C22" s="32" t="s">
        <v>4</v>
      </c>
      <c r="D22" s="8">
        <v>0.00041134259259259254</v>
      </c>
      <c r="E22" s="8">
        <v>0.00041875</v>
      </c>
      <c r="F22" s="8">
        <v>0.0008300925925925927</v>
      </c>
      <c r="G22" s="8">
        <v>0</v>
      </c>
      <c r="I22" s="56">
        <v>1</v>
      </c>
      <c r="J22">
        <f>IF(ISERROR(VLOOKUP(I22,Points!$A$2:$B$61,2,FALSE)),0,VLOOKUP(I22,Points!$A$2:$B$61,2,FALSE))</f>
        <v>100</v>
      </c>
    </row>
    <row r="23" spans="1:10" ht="12.75">
      <c r="A23" s="32">
        <v>2</v>
      </c>
      <c r="B23" s="32">
        <v>44</v>
      </c>
      <c r="C23" s="32" t="s">
        <v>20</v>
      </c>
      <c r="D23" s="8">
        <v>0.0004212962962962963</v>
      </c>
      <c r="E23" s="8">
        <v>0.000419212962962963</v>
      </c>
      <c r="F23" s="8">
        <v>0.0008405092592592592</v>
      </c>
      <c r="G23" s="8">
        <v>10.42</v>
      </c>
      <c r="I23" s="56">
        <v>2</v>
      </c>
      <c r="J23">
        <f>IF(ISERROR(VLOOKUP(I23,Points!$A$2:$B$61,2,FALSE)),0,VLOOKUP(I23,Points!$A$2:$B$61,2,FALSE))</f>
        <v>80</v>
      </c>
    </row>
    <row r="24" spans="1:10" ht="12.75">
      <c r="A24" s="32">
        <v>3</v>
      </c>
      <c r="B24" s="32">
        <v>63</v>
      </c>
      <c r="C24" s="32" t="s">
        <v>111</v>
      </c>
      <c r="D24" s="8">
        <v>0.00041967592592592593</v>
      </c>
      <c r="E24" s="8">
        <v>0.00042164351851851846</v>
      </c>
      <c r="F24" s="8">
        <v>0.0008413194444444444</v>
      </c>
      <c r="G24" s="8">
        <v>11.23</v>
      </c>
      <c r="I24" s="56">
        <v>3</v>
      </c>
      <c r="J24">
        <f>IF(ISERROR(VLOOKUP(I24,Points!$A$2:$B$61,2,FALSE)),0,VLOOKUP(I24,Points!$A$2:$B$61,2,FALSE))</f>
        <v>60</v>
      </c>
    </row>
    <row r="25" spans="1:10" ht="12.75">
      <c r="A25" s="32">
        <v>4</v>
      </c>
      <c r="B25" s="32">
        <v>112</v>
      </c>
      <c r="C25" s="32" t="s">
        <v>110</v>
      </c>
      <c r="D25" s="8">
        <v>0.00042812500000000007</v>
      </c>
      <c r="E25" s="8">
        <v>0.0004165509259259259</v>
      </c>
      <c r="F25" s="8">
        <v>0.0008446759259259259</v>
      </c>
      <c r="G25" s="8">
        <v>14.58</v>
      </c>
      <c r="I25" s="56">
        <v>4</v>
      </c>
      <c r="J25">
        <f>IF(ISERROR(VLOOKUP(I25,Points!$A$2:$B$61,2,FALSE)),0,VLOOKUP(I25,Points!$A$2:$B$61,2,FALSE))</f>
        <v>50</v>
      </c>
    </row>
    <row r="26" spans="1:10" ht="12.75">
      <c r="A26" s="32">
        <v>5</v>
      </c>
      <c r="B26" s="32">
        <v>95</v>
      </c>
      <c r="C26" s="32" t="s">
        <v>16</v>
      </c>
      <c r="D26" s="8">
        <v>0.0004230324074074074</v>
      </c>
      <c r="E26" s="8">
        <v>0.00042615740740740743</v>
      </c>
      <c r="F26" s="8">
        <v>0.0008491898148148149</v>
      </c>
      <c r="G26" s="8">
        <v>19.1</v>
      </c>
      <c r="I26" s="56">
        <v>5</v>
      </c>
      <c r="J26">
        <f>IF(ISERROR(VLOOKUP(I26,Points!$A$2:$B$61,2,FALSE)),0,VLOOKUP(I26,Points!$A$2:$B$61,2,FALSE))</f>
        <v>45</v>
      </c>
    </row>
    <row r="27" spans="1:10" ht="12.75">
      <c r="A27" s="32">
        <v>6</v>
      </c>
      <c r="B27" s="32">
        <v>99</v>
      </c>
      <c r="C27" s="32" t="s">
        <v>0</v>
      </c>
      <c r="D27" s="8">
        <v>0.0004280092592592592</v>
      </c>
      <c r="E27" s="8">
        <v>0.00042546296296296294</v>
      </c>
      <c r="F27" s="8">
        <v>0.0008534722222222224</v>
      </c>
      <c r="G27" s="8">
        <v>23.38</v>
      </c>
      <c r="I27" s="56">
        <v>6</v>
      </c>
      <c r="J27">
        <f>IF(ISERROR(VLOOKUP(I27,Points!$A$2:$B$61,2,FALSE)),0,VLOOKUP(I27,Points!$A$2:$B$61,2,FALSE))</f>
        <v>40</v>
      </c>
    </row>
    <row r="28" spans="1:10" ht="12.75">
      <c r="A28" s="32">
        <v>7</v>
      </c>
      <c r="B28" s="32">
        <v>97</v>
      </c>
      <c r="C28" s="32" t="s">
        <v>9</v>
      </c>
      <c r="D28" s="8">
        <v>0.0004298611111111111</v>
      </c>
      <c r="E28" s="8">
        <v>0.00042708333333333335</v>
      </c>
      <c r="F28" s="8">
        <v>0.0008569444444444445</v>
      </c>
      <c r="G28" s="8">
        <v>26.85</v>
      </c>
      <c r="I28" s="56">
        <v>7</v>
      </c>
      <c r="J28">
        <f>IF(ISERROR(VLOOKUP(I28,Points!$A$2:$B$61,2,FALSE)),0,VLOOKUP(I28,Points!$A$2:$B$61,2,FALSE))</f>
        <v>36</v>
      </c>
    </row>
    <row r="29" spans="1:10" ht="12.75">
      <c r="A29" s="32">
        <v>8</v>
      </c>
      <c r="B29" s="32">
        <v>42</v>
      </c>
      <c r="C29" s="32" t="s">
        <v>13</v>
      </c>
      <c r="D29" s="8">
        <v>0.0004326388888888889</v>
      </c>
      <c r="E29" s="8">
        <v>0.0004298611111111111</v>
      </c>
      <c r="F29" s="8">
        <v>0.0008625</v>
      </c>
      <c r="G29" s="8">
        <v>32.4</v>
      </c>
      <c r="I29" s="56">
        <v>8</v>
      </c>
      <c r="J29">
        <f>IF(ISERROR(VLOOKUP(I29,Points!$A$2:$B$61,2,FALSE)),0,VLOOKUP(I29,Points!$A$2:$B$61,2,FALSE))</f>
        <v>32</v>
      </c>
    </row>
    <row r="30" spans="1:10" ht="12.75">
      <c r="A30" s="32">
        <v>9</v>
      </c>
      <c r="B30" s="32">
        <v>81</v>
      </c>
      <c r="C30" s="32" t="s">
        <v>6</v>
      </c>
      <c r="D30" s="8">
        <v>0.0004331018518518519</v>
      </c>
      <c r="E30" s="8">
        <v>0.00043217592592592597</v>
      </c>
      <c r="F30" s="8">
        <v>0.0008652777777777777</v>
      </c>
      <c r="G30" s="8">
        <v>35.18</v>
      </c>
      <c r="I30" s="56">
        <v>9</v>
      </c>
      <c r="J30">
        <f>IF(ISERROR(VLOOKUP(I30,Points!$A$2:$B$61,2,FALSE)),0,VLOOKUP(I30,Points!$A$2:$B$61,2,FALSE))</f>
        <v>29</v>
      </c>
    </row>
    <row r="31" spans="1:10" ht="12.75">
      <c r="A31" s="32">
        <v>10</v>
      </c>
      <c r="B31" s="32">
        <v>73</v>
      </c>
      <c r="C31" s="32" t="s">
        <v>12</v>
      </c>
      <c r="D31" s="8">
        <v>0.00043726851851851853</v>
      </c>
      <c r="E31" s="8">
        <v>0.00042812500000000007</v>
      </c>
      <c r="F31" s="8">
        <v>0.0008653935185185185</v>
      </c>
      <c r="G31" s="8">
        <v>35.3</v>
      </c>
      <c r="I31" s="56">
        <v>10</v>
      </c>
      <c r="J31">
        <f>IF(ISERROR(VLOOKUP(I31,Points!$A$2:$B$61,2,FALSE)),0,VLOOKUP(I31,Points!$A$2:$B$61,2,FALSE))</f>
        <v>26</v>
      </c>
    </row>
    <row r="32" spans="1:10" ht="12.75">
      <c r="A32" s="32">
        <v>11</v>
      </c>
      <c r="B32" s="32">
        <v>64</v>
      </c>
      <c r="C32" s="32" t="s">
        <v>71</v>
      </c>
      <c r="D32" s="8">
        <v>0.0004395833333333333</v>
      </c>
      <c r="E32" s="8">
        <v>0.0004337962962962963</v>
      </c>
      <c r="F32" s="8">
        <v>0.0008733796296296297</v>
      </c>
      <c r="G32" s="8">
        <v>43.28</v>
      </c>
      <c r="I32" s="56">
        <v>11</v>
      </c>
      <c r="J32">
        <f>IF(ISERROR(VLOOKUP(I32,Points!$A$2:$B$61,2,FALSE)),0,VLOOKUP(I32,Points!$A$2:$B$61,2,FALSE))</f>
        <v>24</v>
      </c>
    </row>
    <row r="33" spans="1:10" ht="12.75">
      <c r="A33" s="32">
        <v>12</v>
      </c>
      <c r="B33" s="32">
        <v>101</v>
      </c>
      <c r="C33" s="32" t="s">
        <v>67</v>
      </c>
      <c r="D33" s="8">
        <v>0.00044143518518518517</v>
      </c>
      <c r="E33" s="8">
        <v>0.00043819444444444445</v>
      </c>
      <c r="F33" s="8">
        <v>0.0008796296296296296</v>
      </c>
      <c r="G33" s="8">
        <v>49.53</v>
      </c>
      <c r="I33" s="56">
        <v>12</v>
      </c>
      <c r="J33">
        <f>IF(ISERROR(VLOOKUP(I33,Points!$A$2:$B$61,2,FALSE)),0,VLOOKUP(I33,Points!$A$2:$B$61,2,FALSE))</f>
        <v>22</v>
      </c>
    </row>
    <row r="34" spans="1:10" ht="12.75">
      <c r="A34" s="32">
        <v>13</v>
      </c>
      <c r="B34" s="32">
        <v>61</v>
      </c>
      <c r="C34" s="32" t="s">
        <v>205</v>
      </c>
      <c r="D34" s="8">
        <v>0.00043530092592592595</v>
      </c>
      <c r="E34" s="8">
        <v>0.0004456018518518519</v>
      </c>
      <c r="F34" s="8">
        <v>0.0008809027777777778</v>
      </c>
      <c r="G34" s="8">
        <v>50.8</v>
      </c>
      <c r="I34" s="56">
        <v>13</v>
      </c>
      <c r="J34">
        <f>IF(ISERROR(VLOOKUP(I34,Points!$A$2:$B$61,2,FALSE)),0,VLOOKUP(I34,Points!$A$2:$B$61,2,FALSE))</f>
        <v>20</v>
      </c>
    </row>
    <row r="35" spans="1:10" ht="12.75">
      <c r="A35" s="32">
        <v>14</v>
      </c>
      <c r="B35" s="32">
        <v>94</v>
      </c>
      <c r="C35" s="32" t="s">
        <v>36</v>
      </c>
      <c r="D35" s="8">
        <v>0.00044143518518518517</v>
      </c>
      <c r="E35" s="8">
        <v>0.000443287037037037</v>
      </c>
      <c r="F35" s="8">
        <v>0.0008847222222222222</v>
      </c>
      <c r="G35" s="8">
        <v>54.62</v>
      </c>
      <c r="I35" s="56">
        <v>14</v>
      </c>
      <c r="J35">
        <f>IF(ISERROR(VLOOKUP(I35,Points!$A$2:$B$61,2,FALSE)),0,VLOOKUP(I35,Points!$A$2:$B$61,2,FALSE))</f>
        <v>18</v>
      </c>
    </row>
    <row r="36" spans="1:10" ht="12.75">
      <c r="A36" s="32">
        <v>15</v>
      </c>
      <c r="B36" s="32">
        <v>47</v>
      </c>
      <c r="C36" s="32" t="s">
        <v>7</v>
      </c>
      <c r="D36" s="8">
        <v>0.00044537037037037033</v>
      </c>
      <c r="E36" s="8">
        <v>0.0004416666666666666</v>
      </c>
      <c r="F36" s="8">
        <v>0.0008870370370370372</v>
      </c>
      <c r="G36" s="8">
        <v>56.94</v>
      </c>
      <c r="I36" s="56">
        <v>15</v>
      </c>
      <c r="J36">
        <f>IF(ISERROR(VLOOKUP(I36,Points!$A$2:$B$61,2,FALSE)),0,VLOOKUP(I36,Points!$A$2:$B$61,2,FALSE))</f>
        <v>16</v>
      </c>
    </row>
    <row r="37" spans="1:10" ht="12.75">
      <c r="A37" s="32">
        <v>16</v>
      </c>
      <c r="B37" s="32">
        <v>74</v>
      </c>
      <c r="C37" s="32" t="s">
        <v>102</v>
      </c>
      <c r="D37" s="8">
        <v>0.0004587962962962963</v>
      </c>
      <c r="E37" s="8">
        <v>0.0004493055555555556</v>
      </c>
      <c r="F37" s="8">
        <v>0.0009081018518518519</v>
      </c>
      <c r="G37" s="8">
        <v>78</v>
      </c>
      <c r="I37" s="56">
        <v>16</v>
      </c>
      <c r="J37">
        <f>IF(ISERROR(VLOOKUP(I37,Points!$A$2:$B$61,2,FALSE)),0,VLOOKUP(I37,Points!$A$2:$B$61,2,FALSE))</f>
        <v>15</v>
      </c>
    </row>
    <row r="38" spans="1:10" ht="12.75">
      <c r="A38" s="32">
        <v>17</v>
      </c>
      <c r="B38" s="32">
        <v>36</v>
      </c>
      <c r="C38" s="32" t="s">
        <v>56</v>
      </c>
      <c r="D38" s="8">
        <v>0.0004560185185185185</v>
      </c>
      <c r="E38" s="8">
        <v>0.0004546296296296297</v>
      </c>
      <c r="F38" s="8">
        <v>0.0009106481481481482</v>
      </c>
      <c r="G38" s="8">
        <v>80.55</v>
      </c>
      <c r="I38" s="56">
        <v>17</v>
      </c>
      <c r="J38">
        <f>IF(ISERROR(VLOOKUP(I38,Points!$A$2:$B$61,2,FALSE)),0,VLOOKUP(I38,Points!$A$2:$B$61,2,FALSE))</f>
        <v>14</v>
      </c>
    </row>
    <row r="39" spans="1:10" ht="12.75">
      <c r="A39" s="32">
        <v>18</v>
      </c>
      <c r="B39" s="32">
        <v>45</v>
      </c>
      <c r="C39" s="32" t="s">
        <v>50</v>
      </c>
      <c r="D39" s="8">
        <v>0.0004587962962962963</v>
      </c>
      <c r="E39" s="8">
        <v>0.00045960648148148147</v>
      </c>
      <c r="F39" s="8">
        <v>0.0009184027777777779</v>
      </c>
      <c r="G39" s="8">
        <v>88.3</v>
      </c>
      <c r="I39" s="56">
        <v>18</v>
      </c>
      <c r="J39">
        <f>IF(ISERROR(VLOOKUP(I39,Points!$A$2:$B$61,2,FALSE)),0,VLOOKUP(I39,Points!$A$2:$B$61,2,FALSE))</f>
        <v>13</v>
      </c>
    </row>
    <row r="40" spans="1:10" ht="12.75">
      <c r="A40" s="32">
        <v>19</v>
      </c>
      <c r="B40" s="32">
        <v>89</v>
      </c>
      <c r="C40" s="32" t="s">
        <v>134</v>
      </c>
      <c r="D40" s="8">
        <v>0.0004605324074074074</v>
      </c>
      <c r="E40" s="8">
        <v>0.00045844907407407406</v>
      </c>
      <c r="F40" s="8">
        <v>0.0009189814814814815</v>
      </c>
      <c r="G40" s="8">
        <v>88.88</v>
      </c>
      <c r="I40" s="56">
        <v>19</v>
      </c>
      <c r="J40">
        <f>IF(ISERROR(VLOOKUP(I40,Points!$A$2:$B$61,2,FALSE)),0,VLOOKUP(I40,Points!$A$2:$B$61,2,FALSE))</f>
        <v>12</v>
      </c>
    </row>
    <row r="41" spans="1:10" ht="12.75">
      <c r="A41" s="32">
        <v>20</v>
      </c>
      <c r="B41" s="32">
        <v>43</v>
      </c>
      <c r="C41" s="32" t="s">
        <v>5</v>
      </c>
      <c r="D41" s="8">
        <v>0.0004717592592592593</v>
      </c>
      <c r="E41" s="8">
        <v>0.0004525462962962963</v>
      </c>
      <c r="F41" s="8">
        <v>0.0009243055555555555</v>
      </c>
      <c r="G41" s="32">
        <v>94.2</v>
      </c>
      <c r="I41" s="56">
        <v>20</v>
      </c>
      <c r="J41">
        <f>IF(ISERROR(VLOOKUP(I41,Points!$A$2:$B$61,2,FALSE)),0,VLOOKUP(I41,Points!$A$2:$B$61,2,FALSE))</f>
        <v>11</v>
      </c>
    </row>
    <row r="42" spans="1:10" ht="12.75">
      <c r="A42" s="32">
        <v>21</v>
      </c>
      <c r="B42" s="32">
        <v>110</v>
      </c>
      <c r="C42" s="32" t="s">
        <v>60</v>
      </c>
      <c r="D42" s="8">
        <v>0.0004743055555555555</v>
      </c>
      <c r="E42" s="8">
        <v>0.00045740740740740746</v>
      </c>
      <c r="F42" s="8">
        <v>0.0009317129629629631</v>
      </c>
      <c r="G42" s="32">
        <v>101.61</v>
      </c>
      <c r="I42" s="56">
        <v>21</v>
      </c>
      <c r="J42">
        <f>IF(ISERROR(VLOOKUP(I42,Points!$A$2:$B$61,2,FALSE)),0,VLOOKUP(I42,Points!$A$2:$B$61,2,FALSE))</f>
        <v>10</v>
      </c>
    </row>
    <row r="43" spans="1:10" ht="12.75">
      <c r="A43" s="32">
        <v>22</v>
      </c>
      <c r="B43" s="32">
        <v>55</v>
      </c>
      <c r="C43" s="32" t="s">
        <v>192</v>
      </c>
      <c r="D43" s="8">
        <v>0.00047372685185185186</v>
      </c>
      <c r="E43" s="8">
        <v>0.0004613425925925926</v>
      </c>
      <c r="F43" s="8">
        <v>0.0009350694444444445</v>
      </c>
      <c r="G43" s="32">
        <v>104.97</v>
      </c>
      <c r="I43" s="56">
        <v>22</v>
      </c>
      <c r="J43">
        <f>IF(ISERROR(VLOOKUP(I43,Points!$A$2:$B$61,2,FALSE)),0,VLOOKUP(I43,Points!$A$2:$B$61,2,FALSE))</f>
        <v>9</v>
      </c>
    </row>
    <row r="44" spans="1:10" ht="12.75">
      <c r="A44" s="32">
        <v>23</v>
      </c>
      <c r="B44" s="32">
        <v>35</v>
      </c>
      <c r="C44" s="32" t="s">
        <v>55</v>
      </c>
      <c r="D44" s="8">
        <v>0.00046736111111111116</v>
      </c>
      <c r="E44" s="8">
        <v>0.000472800925925926</v>
      </c>
      <c r="F44" s="8">
        <v>0.000940162037037037</v>
      </c>
      <c r="G44" s="32">
        <v>110.06</v>
      </c>
      <c r="I44" s="56">
        <v>23</v>
      </c>
      <c r="J44">
        <f>IF(ISERROR(VLOOKUP(I44,Points!$A$2:$B$61,2,FALSE)),0,VLOOKUP(I44,Points!$A$2:$B$61,2,FALSE))</f>
        <v>8</v>
      </c>
    </row>
    <row r="45" spans="1:10" ht="12.75">
      <c r="A45" s="32">
        <v>24</v>
      </c>
      <c r="B45" s="32">
        <v>62</v>
      </c>
      <c r="C45" s="32" t="s">
        <v>21</v>
      </c>
      <c r="D45" s="8">
        <v>0.00048020833333333336</v>
      </c>
      <c r="E45" s="8">
        <v>0.00046886574074074067</v>
      </c>
      <c r="F45" s="8">
        <v>0.0009490740740740741</v>
      </c>
      <c r="G45" s="32">
        <v>118.97</v>
      </c>
      <c r="I45" s="56">
        <v>24</v>
      </c>
      <c r="J45">
        <f>IF(ISERROR(VLOOKUP(I45,Points!$A$2:$B$61,2,FALSE)),0,VLOOKUP(I45,Points!$A$2:$B$61,2,FALSE))</f>
        <v>7</v>
      </c>
    </row>
    <row r="46" spans="1:10" ht="12.75">
      <c r="A46" s="32">
        <v>25</v>
      </c>
      <c r="B46" s="32">
        <v>72</v>
      </c>
      <c r="C46" s="32" t="s">
        <v>18</v>
      </c>
      <c r="D46" s="8">
        <v>0.0004844907407407407</v>
      </c>
      <c r="E46" s="8">
        <v>0.00048020833333333336</v>
      </c>
      <c r="F46" s="8">
        <v>0.0009646990740740741</v>
      </c>
      <c r="G46" s="32">
        <v>134.59</v>
      </c>
      <c r="I46" s="56">
        <v>25</v>
      </c>
      <c r="J46">
        <f>IF(ISERROR(VLOOKUP(I46,Points!$A$2:$B$61,2,FALSE)),0,VLOOKUP(I46,Points!$A$2:$B$61,2,FALSE))</f>
        <v>6</v>
      </c>
    </row>
    <row r="47" spans="1:10" ht="12.75">
      <c r="A47" s="32">
        <v>26</v>
      </c>
      <c r="B47" s="32">
        <v>24</v>
      </c>
      <c r="C47" s="32" t="s">
        <v>8</v>
      </c>
      <c r="D47" s="8">
        <v>0.000478587962962963</v>
      </c>
      <c r="E47" s="8">
        <v>0.0004887731481481481</v>
      </c>
      <c r="F47" s="8">
        <v>0.0009673611111111111</v>
      </c>
      <c r="G47" s="32">
        <v>137.25</v>
      </c>
      <c r="I47" s="60">
        <v>26</v>
      </c>
      <c r="J47">
        <f>IF(ISERROR(VLOOKUP(I47,Points!$A$2:$B$61,2,FALSE)),0,VLOOKUP(I47,Points!$A$2:$B$61,2,FALSE))</f>
        <v>5</v>
      </c>
    </row>
    <row r="48" spans="1:10" ht="12.75">
      <c r="A48" s="32">
        <v>27</v>
      </c>
      <c r="B48" s="32">
        <v>37</v>
      </c>
      <c r="C48" s="32" t="s">
        <v>63</v>
      </c>
      <c r="D48" s="8">
        <v>0.0004916666666666666</v>
      </c>
      <c r="E48" s="8">
        <v>0.00048634259259259263</v>
      </c>
      <c r="F48" s="8">
        <v>0.0009780092592592592</v>
      </c>
      <c r="G48" s="32">
        <v>147.9</v>
      </c>
      <c r="I48" s="60">
        <v>27</v>
      </c>
      <c r="J48">
        <f>IF(ISERROR(VLOOKUP(I48,Points!$A$2:$B$61,2,FALSE)),0,VLOOKUP(I48,Points!$A$2:$B$61,2,FALSE))</f>
        <v>4</v>
      </c>
    </row>
    <row r="49" spans="1:10" ht="12.75">
      <c r="A49" s="32">
        <v>28</v>
      </c>
      <c r="B49" s="32">
        <v>103</v>
      </c>
      <c r="C49" s="32" t="s">
        <v>136</v>
      </c>
      <c r="D49" s="8">
        <v>0.0005042824074074074</v>
      </c>
      <c r="E49" s="8">
        <v>0.0004854166666666666</v>
      </c>
      <c r="F49" s="8">
        <v>0.000989699074074074</v>
      </c>
      <c r="G49" s="32">
        <v>159.59</v>
      </c>
      <c r="I49" s="60">
        <v>30</v>
      </c>
      <c r="J49">
        <f>IF(ISERROR(VLOOKUP(I49,Points!$A$2:$B$61,2,FALSE)),0,VLOOKUP(I49,Points!$A$2:$B$61,2,FALSE))</f>
        <v>1</v>
      </c>
    </row>
    <row r="50" spans="1:10" ht="12.75">
      <c r="A50" s="32">
        <v>29</v>
      </c>
      <c r="B50" s="32">
        <v>82</v>
      </c>
      <c r="C50" s="32" t="s">
        <v>89</v>
      </c>
      <c r="D50" s="8">
        <v>0.00045972222222222226</v>
      </c>
      <c r="E50" s="8">
        <v>0.0005311342592592593</v>
      </c>
      <c r="F50" s="8">
        <v>0.0009908564814814817</v>
      </c>
      <c r="G50" s="32">
        <v>160.75</v>
      </c>
      <c r="I50" s="60">
        <v>30</v>
      </c>
      <c r="J50">
        <f>IF(ISERROR(VLOOKUP(I50,Points!$A$2:$B$61,2,FALSE)),0,VLOOKUP(I50,Points!$A$2:$B$61,2,FALSE))</f>
        <v>1</v>
      </c>
    </row>
    <row r="51" spans="1:10" ht="12.75">
      <c r="A51" s="32">
        <v>30</v>
      </c>
      <c r="B51" s="32">
        <v>46</v>
      </c>
      <c r="C51" s="32" t="s">
        <v>57</v>
      </c>
      <c r="D51" s="8">
        <v>0.0005098379629629629</v>
      </c>
      <c r="E51" s="8">
        <v>0.0005055555555555555</v>
      </c>
      <c r="F51" s="8">
        <v>0.0010153935185185186</v>
      </c>
      <c r="G51" s="32">
        <v>185.28</v>
      </c>
      <c r="I51" s="56">
        <v>30</v>
      </c>
      <c r="J51">
        <f>IF(ISERROR(VLOOKUP(I51,Points!$A$2:$B$61,2,FALSE)),0,VLOOKUP(I51,Points!$A$2:$B$61,2,FALSE))</f>
        <v>1</v>
      </c>
    </row>
    <row r="52" spans="1:10" ht="12.75">
      <c r="A52" s="32">
        <v>31</v>
      </c>
      <c r="B52" s="32">
        <v>23</v>
      </c>
      <c r="C52" s="32" t="s">
        <v>196</v>
      </c>
      <c r="D52" s="8">
        <v>0.0005236111111111111</v>
      </c>
      <c r="E52" s="8">
        <v>0.0005261574074074074</v>
      </c>
      <c r="F52" s="8">
        <v>0.0010497685185185187</v>
      </c>
      <c r="G52" s="32">
        <v>219.65</v>
      </c>
      <c r="I52" s="56">
        <v>31</v>
      </c>
      <c r="J52">
        <f>IF(ISERROR(VLOOKUP(I52,Points!$A$2:$B$61,2,FALSE)),0,VLOOKUP(I52,Points!$A$2:$B$61,2,FALSE))</f>
        <v>1</v>
      </c>
    </row>
    <row r="53" spans="1:10" ht="12.75">
      <c r="A53" s="32">
        <v>32</v>
      </c>
      <c r="B53" s="32">
        <v>87</v>
      </c>
      <c r="C53" s="32" t="s">
        <v>117</v>
      </c>
      <c r="D53" s="8">
        <v>0.0005332175925925926</v>
      </c>
      <c r="E53" s="8">
        <v>0.0005259259259259259</v>
      </c>
      <c r="F53" s="8">
        <v>0.0010591435185185185</v>
      </c>
      <c r="G53" s="8">
        <v>229.03</v>
      </c>
      <c r="I53" s="56">
        <v>32</v>
      </c>
      <c r="J53">
        <f>IF(ISERROR(VLOOKUP(I53,Points!$A$2:$B$61,2,FALSE)),0,VLOOKUP(I53,Points!$A$2:$B$61,2,FALSE))</f>
        <v>1</v>
      </c>
    </row>
    <row r="54" spans="1:10" ht="12.75">
      <c r="A54" s="32">
        <v>33</v>
      </c>
      <c r="B54" s="32">
        <v>17</v>
      </c>
      <c r="C54" s="32" t="s">
        <v>68</v>
      </c>
      <c r="D54" s="8">
        <v>0.0005381944444444444</v>
      </c>
      <c r="E54" s="8">
        <v>0.0005266203703703703</v>
      </c>
      <c r="F54" s="8">
        <v>0.0010648148148148147</v>
      </c>
      <c r="G54" s="8">
        <v>234.7</v>
      </c>
      <c r="I54" s="56">
        <v>33</v>
      </c>
      <c r="J54">
        <f>IF(ISERROR(VLOOKUP(I54,Points!$A$2:$B$61,2,FALSE)),0,VLOOKUP(I54,Points!$A$2:$B$61,2,FALSE))</f>
        <v>1</v>
      </c>
    </row>
    <row r="55" spans="1:10" ht="12.75">
      <c r="A55" s="32">
        <v>34</v>
      </c>
      <c r="B55" s="32">
        <v>20</v>
      </c>
      <c r="C55" s="32" t="s">
        <v>206</v>
      </c>
      <c r="D55" s="8">
        <v>0.0005414351851851853</v>
      </c>
      <c r="E55" s="8">
        <v>0.000539351851851852</v>
      </c>
      <c r="F55" s="8">
        <v>0.001080787037037037</v>
      </c>
      <c r="G55" s="8">
        <v>250.67</v>
      </c>
      <c r="I55" s="56">
        <v>34</v>
      </c>
      <c r="J55">
        <f>IF(ISERROR(VLOOKUP(I55,Points!$A$2:$B$61,2,FALSE)),0,VLOOKUP(I55,Points!$A$2:$B$61,2,FALSE))</f>
        <v>1</v>
      </c>
    </row>
    <row r="56" spans="1:10" ht="12.75">
      <c r="A56" s="32">
        <v>35</v>
      </c>
      <c r="B56" s="32">
        <v>34</v>
      </c>
      <c r="C56" s="32" t="s">
        <v>17</v>
      </c>
      <c r="D56" s="8">
        <v>0.0008229166666666667</v>
      </c>
      <c r="E56" s="8">
        <v>0.0005374999999999999</v>
      </c>
      <c r="F56" s="8">
        <v>0.0013604166666666667</v>
      </c>
      <c r="G56" s="8">
        <v>530.26</v>
      </c>
      <c r="I56" s="56">
        <v>35</v>
      </c>
      <c r="J56">
        <f>IF(ISERROR(VLOOKUP(I56,Points!$A$2:$B$61,2,FALSE)),0,VLOOKUP(I56,Points!$A$2:$B$61,2,FALSE))</f>
        <v>1</v>
      </c>
    </row>
    <row r="57" spans="1:10" ht="12.75">
      <c r="A57" s="32">
        <v>36</v>
      </c>
      <c r="B57" s="32">
        <v>32</v>
      </c>
      <c r="C57" s="32" t="s">
        <v>15</v>
      </c>
      <c r="D57" s="8" t="s">
        <v>28</v>
      </c>
      <c r="E57" s="8">
        <v>0.0004466435185185186</v>
      </c>
      <c r="F57" s="32" t="s">
        <v>39</v>
      </c>
      <c r="I57" s="56">
        <v>36</v>
      </c>
      <c r="J57">
        <f>IF(ISERROR(VLOOKUP(I57,Points!$A$2:$B$61,2,FALSE)),0,VLOOKUP(I57,Points!$A$2:$B$61,2,FALSE))</f>
        <v>1</v>
      </c>
    </row>
    <row r="58" spans="1:10" ht="12.75">
      <c r="A58" s="32">
        <v>37</v>
      </c>
      <c r="B58" s="32">
        <v>27</v>
      </c>
      <c r="C58" s="32" t="s">
        <v>10</v>
      </c>
      <c r="D58" s="8">
        <v>0.0004940972222222222</v>
      </c>
      <c r="E58" s="32" t="s">
        <v>28</v>
      </c>
      <c r="F58" s="32" t="s">
        <v>52</v>
      </c>
      <c r="I58" s="56">
        <v>37</v>
      </c>
      <c r="J58">
        <f>IF(ISERROR(VLOOKUP(I58,Points!$A$2:$B$61,2,FALSE)),0,VLOOKUP(I58,Points!$A$2:$B$61,2,FALSE))</f>
        <v>1</v>
      </c>
    </row>
    <row r="59" spans="1:10" ht="12.75">
      <c r="A59" s="32">
        <v>38</v>
      </c>
      <c r="B59" s="32">
        <v>69</v>
      </c>
      <c r="C59" s="32" t="s">
        <v>70</v>
      </c>
      <c r="D59" s="8">
        <v>0.000449074074074074</v>
      </c>
      <c r="E59" s="32" t="s">
        <v>28</v>
      </c>
      <c r="F59" s="32" t="s">
        <v>52</v>
      </c>
      <c r="I59" s="56">
        <v>38</v>
      </c>
      <c r="J59">
        <f>IF(ISERROR(VLOOKUP(I59,Points!$A$2:$B$61,2,FALSE)),0,VLOOKUP(I59,Points!$A$2:$B$61,2,FALSE))</f>
        <v>1</v>
      </c>
    </row>
    <row r="60" spans="1:10" ht="12.75">
      <c r="A60" s="32">
        <v>39</v>
      </c>
      <c r="B60" s="32">
        <v>86</v>
      </c>
      <c r="C60" s="32" t="s">
        <v>103</v>
      </c>
      <c r="D60" s="8">
        <v>0.000454861111111111</v>
      </c>
      <c r="E60" s="32" t="s">
        <v>28</v>
      </c>
      <c r="F60" s="32" t="s">
        <v>52</v>
      </c>
      <c r="I60" s="56">
        <v>39</v>
      </c>
      <c r="J60">
        <f>IF(ISERROR(VLOOKUP(I60,Points!$A$2:$B$61,2,FALSE)),0,VLOOKUP(I60,Points!$A$2:$B$61,2,FALSE))</f>
        <v>1</v>
      </c>
    </row>
    <row r="61" spans="4:10" ht="12.75">
      <c r="D61" s="8"/>
      <c r="E61" s="8"/>
      <c r="F61" s="8"/>
      <c r="G61" s="8"/>
      <c r="I61" s="56">
        <v>40</v>
      </c>
      <c r="J61">
        <f>IF(ISERROR(VLOOKUP(I61,Points!$A$2:$B$61,2,FALSE)),0,VLOOKUP(I61,Points!$A$2:$B$61,2,FALSE))</f>
        <v>1</v>
      </c>
    </row>
    <row r="62" spans="4:10" ht="12.75">
      <c r="D62" s="8"/>
      <c r="E62" s="8"/>
      <c r="F62" s="8"/>
      <c r="G62" s="8"/>
      <c r="I62" s="56">
        <v>41</v>
      </c>
      <c r="J62">
        <f>IF(ISERROR(VLOOKUP(I62,Points!$A$2:$B$61,2,FALSE)),0,VLOOKUP(I62,Points!$A$2:$B$61,2,FALSE))</f>
        <v>1</v>
      </c>
    </row>
    <row r="63" spans="4:10" ht="12.75">
      <c r="D63" s="8"/>
      <c r="E63" s="8"/>
      <c r="F63" s="8"/>
      <c r="G63" s="8"/>
      <c r="I63" s="56">
        <v>42</v>
      </c>
      <c r="J63">
        <f>IF(ISERROR(VLOOKUP(I63,Points!$A$2:$B$61,2,FALSE)),0,VLOOKUP(I63,Points!$A$2:$B$61,2,FALSE))</f>
        <v>1</v>
      </c>
    </row>
    <row r="64" spans="4:10" ht="12.75">
      <c r="D64" s="8"/>
      <c r="E64" s="8"/>
      <c r="F64" s="8"/>
      <c r="G64" s="8"/>
      <c r="I64" s="56">
        <v>43</v>
      </c>
      <c r="J64">
        <f>IF(ISERROR(VLOOKUP(I64,Points!$A$2:$B$61,2,FALSE)),0,VLOOKUP(I64,Points!$A$2:$B$61,2,FALSE))</f>
        <v>1</v>
      </c>
    </row>
    <row r="65" spans="4:10" ht="12.75">
      <c r="D65" s="8"/>
      <c r="E65" s="8"/>
      <c r="F65" s="8"/>
      <c r="I65" s="56">
        <v>44</v>
      </c>
      <c r="J65">
        <f>IF(ISERROR(VLOOKUP(I65,Points!$A$2:$B$61,2,FALSE)),0,VLOOKUP(I65,Points!$A$2:$B$61,2,FALSE))</f>
        <v>1</v>
      </c>
    </row>
    <row r="66" spans="4:10" ht="12.75">
      <c r="D66" s="8"/>
      <c r="I66" s="56">
        <v>45</v>
      </c>
      <c r="J66">
        <f>IF(ISERROR(VLOOKUP(I66,Points!$A$2:$B$61,2,FALSE)),0,VLOOKUP(I66,Points!$A$2:$B$61,2,FALSE))</f>
        <v>1</v>
      </c>
    </row>
    <row r="67" spans="4:10" ht="12.75">
      <c r="D67" s="8"/>
      <c r="I67" s="56">
        <v>46</v>
      </c>
      <c r="J67">
        <f>IF(ISERROR(VLOOKUP(I67,Points!$A$2:$B$61,2,FALSE)),0,VLOOKUP(I67,Points!$A$2:$B$61,2,FALSE))</f>
        <v>1</v>
      </c>
    </row>
    <row r="68" spans="4:10" ht="12.75">
      <c r="D68" s="8"/>
      <c r="E68" s="8"/>
      <c r="F68" s="8"/>
      <c r="G68" s="8"/>
      <c r="I68" s="56">
        <v>47</v>
      </c>
      <c r="J68">
        <f>IF(ISERROR(VLOOKUP(I68,Points!$A$2:$B$61,2,FALSE)),0,VLOOKUP(I68,Points!$A$2:$B$61,2,FALSE))</f>
        <v>1</v>
      </c>
    </row>
    <row r="69" spans="9:10" ht="12.75">
      <c r="I69" s="56">
        <v>48</v>
      </c>
      <c r="J69">
        <f>IF(ISERROR(VLOOKUP(I69,Points!$A$2:$B$61,2,FALSE)),0,VLOOKUP(I69,Points!$A$2:$B$61,2,FALSE))</f>
        <v>1</v>
      </c>
    </row>
    <row r="70" spans="9:10" ht="12.75">
      <c r="I70" s="56">
        <v>49</v>
      </c>
      <c r="J70">
        <f>IF(ISERROR(VLOOKUP(I70,Points!$A$2:$B$61,2,FALSE)),0,VLOOKUP(I70,Points!$A$2:$B$61,2,FALSE))</f>
        <v>1</v>
      </c>
    </row>
    <row r="71" spans="9:10" ht="12.75">
      <c r="I71" s="56">
        <v>50</v>
      </c>
      <c r="J71">
        <f>IF(ISERROR(VLOOKUP(I71,Points!$A$2:$B$61,2,FALSE)),0,VLOOKUP(I71,Points!$A$2:$B$61,2,FALSE))</f>
        <v>1</v>
      </c>
    </row>
    <row r="72" spans="9:10" ht="12.75">
      <c r="I72" s="56">
        <v>51</v>
      </c>
      <c r="J72">
        <f>IF(ISERROR(VLOOKUP(I72,Points!$A$2:$B$61,2,FALSE)),0,VLOOKUP(I72,Points!$A$2:$B$61,2,FALSE))</f>
        <v>1</v>
      </c>
    </row>
    <row r="73" spans="9:10" ht="12.75">
      <c r="I73" s="56">
        <v>52</v>
      </c>
      <c r="J73">
        <f>IF(ISERROR(VLOOKUP(I73,Points!$A$2:$B$61,2,FALSE)),0,VLOOKUP(I73,Points!$A$2:$B$61,2,FALSE))</f>
        <v>1</v>
      </c>
    </row>
    <row r="74" spans="9:10" ht="12.75">
      <c r="I74" s="56">
        <v>53</v>
      </c>
      <c r="J74">
        <f>IF(ISERROR(VLOOKUP(I74,Points!$A$2:$B$61,2,FALSE)),0,VLOOKUP(I74,Points!$A$2:$B$61,2,FALSE))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75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6.28125" style="32" customWidth="1"/>
    <col min="2" max="2" width="8.57421875" style="32" customWidth="1"/>
    <col min="3" max="3" width="22.57421875" style="32" customWidth="1"/>
    <col min="4" max="9" width="9.140625" style="32" customWidth="1"/>
    <col min="11" max="16384" width="9.140625" style="32" customWidth="1"/>
  </cols>
  <sheetData>
    <row r="2" ht="12.75">
      <c r="A2" s="32" t="s">
        <v>53</v>
      </c>
    </row>
    <row r="3" ht="12.75">
      <c r="A3" s="32" t="s">
        <v>202</v>
      </c>
    </row>
    <row r="4" ht="12.75">
      <c r="A4" s="32" t="s">
        <v>203</v>
      </c>
    </row>
    <row r="5" ht="12.75">
      <c r="A5" s="32" t="s">
        <v>44</v>
      </c>
    </row>
    <row r="6" ht="12.75">
      <c r="A6" s="32" t="s">
        <v>91</v>
      </c>
    </row>
    <row r="7" spans="1:10" ht="12.75">
      <c r="A7" s="32" t="s">
        <v>37</v>
      </c>
      <c r="B7" s="32" t="s">
        <v>38</v>
      </c>
      <c r="C7" s="32" t="s">
        <v>23</v>
      </c>
      <c r="D7" s="32" t="s">
        <v>24</v>
      </c>
      <c r="E7" s="32" t="s">
        <v>25</v>
      </c>
      <c r="F7" s="32" t="s">
        <v>27</v>
      </c>
      <c r="G7" s="32" t="s">
        <v>62</v>
      </c>
      <c r="I7" s="32" t="s">
        <v>37</v>
      </c>
      <c r="J7" s="40" t="s">
        <v>3</v>
      </c>
    </row>
    <row r="8" spans="1:10" ht="12.75">
      <c r="A8" s="32">
        <v>1</v>
      </c>
      <c r="B8" s="32">
        <v>15</v>
      </c>
      <c r="C8" s="32" t="s">
        <v>107</v>
      </c>
      <c r="D8" s="8">
        <v>0.0005387731481481481</v>
      </c>
      <c r="E8" s="8">
        <v>0.0005468749999999999</v>
      </c>
      <c r="F8" s="8">
        <v>0.001085648148148148</v>
      </c>
      <c r="G8" s="32">
        <v>0</v>
      </c>
      <c r="I8" s="32">
        <v>1</v>
      </c>
      <c r="J8">
        <f>IF(ISERROR(VLOOKUP(I8,Points!$A$2:$B$31,2,FALSE)),0,VLOOKUP(I8,Points!$A$2:$B$31,2,FALSE))</f>
        <v>100</v>
      </c>
    </row>
    <row r="9" spans="1:10" ht="12.75">
      <c r="A9" s="32">
        <v>2</v>
      </c>
      <c r="B9" s="32">
        <v>5</v>
      </c>
      <c r="C9" s="32" t="s">
        <v>54</v>
      </c>
      <c r="D9" s="8">
        <v>0.0005865740740740741</v>
      </c>
      <c r="E9" s="8">
        <v>0.0005806712962962964</v>
      </c>
      <c r="F9" s="8">
        <v>0.0011672453703703704</v>
      </c>
      <c r="G9" s="32">
        <v>42.84</v>
      </c>
      <c r="I9" s="32">
        <v>2</v>
      </c>
      <c r="J9">
        <f>IF(ISERROR(VLOOKUP(I9,Points!$A$2:$B$31,2,FALSE)),0,VLOOKUP(I9,Points!$A$2:$B$31,2,FALSE))</f>
        <v>80</v>
      </c>
    </row>
    <row r="10" spans="1:10" ht="12.75">
      <c r="A10" s="32">
        <v>3</v>
      </c>
      <c r="B10" s="32">
        <v>8</v>
      </c>
      <c r="C10" s="32" t="s">
        <v>75</v>
      </c>
      <c r="D10" s="8">
        <v>0.0006081018518518519</v>
      </c>
      <c r="E10" s="8">
        <v>0.0006135416666666666</v>
      </c>
      <c r="F10" s="8">
        <v>0.0012216435185185186</v>
      </c>
      <c r="G10" s="32">
        <v>71.4</v>
      </c>
      <c r="I10" s="32">
        <v>3</v>
      </c>
      <c r="J10">
        <f>IF(ISERROR(VLOOKUP(I10,Points!$A$2:$B$31,2,FALSE)),0,VLOOKUP(I10,Points!$A$2:$B$31,2,FALSE))</f>
        <v>60</v>
      </c>
    </row>
    <row r="11" spans="1:10" ht="12.75">
      <c r="A11" s="32">
        <v>4</v>
      </c>
      <c r="B11" s="32">
        <v>3</v>
      </c>
      <c r="C11" s="32" t="s">
        <v>49</v>
      </c>
      <c r="D11" s="8">
        <v>0.0006218749999999999</v>
      </c>
      <c r="E11" s="8">
        <v>0.0006182870370370371</v>
      </c>
      <c r="F11" s="8">
        <v>0.0012401620370370368</v>
      </c>
      <c r="G11" s="32">
        <v>81.12</v>
      </c>
      <c r="I11" s="32">
        <v>4</v>
      </c>
      <c r="J11">
        <f>IF(ISERROR(VLOOKUP(I11,Points!$A$2:$B$31,2,FALSE)),0,VLOOKUP(I11,Points!$A$2:$B$31,2,FALSE))</f>
        <v>50</v>
      </c>
    </row>
    <row r="12" spans="1:10" ht="12.75">
      <c r="A12" s="32">
        <v>5</v>
      </c>
      <c r="B12" s="32">
        <v>9</v>
      </c>
      <c r="C12" s="32" t="s">
        <v>76</v>
      </c>
      <c r="D12" s="8">
        <v>0.0006303240740740741</v>
      </c>
      <c r="E12" s="8">
        <v>0.0006443287037037037</v>
      </c>
      <c r="F12" s="8">
        <v>0.001274652777777778</v>
      </c>
      <c r="G12" s="32">
        <v>99.23</v>
      </c>
      <c r="I12" s="32">
        <v>5</v>
      </c>
      <c r="J12">
        <f>IF(ISERROR(VLOOKUP(I12,Points!$A$2:$B$31,2,FALSE)),0,VLOOKUP(I12,Points!$A$2:$B$31,2,FALSE))</f>
        <v>45</v>
      </c>
    </row>
    <row r="13" spans="1:10" ht="12.75">
      <c r="A13" s="32">
        <v>6</v>
      </c>
      <c r="B13" s="32">
        <v>10</v>
      </c>
      <c r="C13" s="32" t="s">
        <v>108</v>
      </c>
      <c r="D13" s="8">
        <v>0.0006459490740740741</v>
      </c>
      <c r="E13" s="8">
        <v>0.0006462962962962964</v>
      </c>
      <c r="F13" s="8">
        <v>0.0012922453703703705</v>
      </c>
      <c r="G13" s="32">
        <v>108.47</v>
      </c>
      <c r="I13" s="32">
        <v>6</v>
      </c>
      <c r="J13">
        <f>IF(ISERROR(VLOOKUP(I13,Points!$A$2:$B$31,2,FALSE)),0,VLOOKUP(I13,Points!$A$2:$B$31,2,FALSE))</f>
        <v>40</v>
      </c>
    </row>
    <row r="14" spans="1:10" ht="12.75">
      <c r="A14" s="32">
        <v>7</v>
      </c>
      <c r="B14" s="32">
        <v>7</v>
      </c>
      <c r="C14" s="32" t="s">
        <v>78</v>
      </c>
      <c r="D14" s="8">
        <v>0.0006878472222222222</v>
      </c>
      <c r="E14" s="8">
        <v>0.0006788194444444445</v>
      </c>
      <c r="F14" s="8">
        <v>0.0013666666666666669</v>
      </c>
      <c r="G14" s="32">
        <v>147.54</v>
      </c>
      <c r="I14" s="32">
        <v>7</v>
      </c>
      <c r="J14">
        <f>IF(ISERROR(VLOOKUP(I14,Points!$A$2:$B$31,2,FALSE)),0,VLOOKUP(I14,Points!$A$2:$B$31,2,FALSE))</f>
        <v>36</v>
      </c>
    </row>
    <row r="15" spans="1:10" ht="12.75">
      <c r="A15" s="32">
        <v>8</v>
      </c>
      <c r="B15" s="32">
        <v>6</v>
      </c>
      <c r="C15" s="32" t="s">
        <v>204</v>
      </c>
      <c r="D15" s="8">
        <v>0.0007476851851851851</v>
      </c>
      <c r="E15" s="8">
        <v>0.0007465277777777778</v>
      </c>
      <c r="F15" s="8">
        <v>0.001494212962962963</v>
      </c>
      <c r="G15" s="32">
        <v>214.51</v>
      </c>
      <c r="I15" s="32">
        <v>8</v>
      </c>
      <c r="J15">
        <f>IF(ISERROR(VLOOKUP(I15,Points!$A$2:$B$31,2,FALSE)),0,VLOOKUP(I15,Points!$A$2:$B$31,2,FALSE))</f>
        <v>32</v>
      </c>
    </row>
    <row r="16" spans="1:10" ht="12.75">
      <c r="A16" s="32">
        <v>9</v>
      </c>
      <c r="B16" s="32">
        <v>14</v>
      </c>
      <c r="C16" s="32" t="s">
        <v>61</v>
      </c>
      <c r="D16" s="8">
        <v>0.0006260416666666668</v>
      </c>
      <c r="E16" s="32" t="s">
        <v>28</v>
      </c>
      <c r="F16" s="32" t="s">
        <v>52</v>
      </c>
      <c r="I16" s="32">
        <v>9</v>
      </c>
      <c r="J16">
        <f>IF(ISERROR(VLOOKUP(I16,Points!$A$2:$B$31,2,FALSE)),0,VLOOKUP(I16,Points!$A$2:$B$31,2,FALSE))</f>
        <v>29</v>
      </c>
    </row>
    <row r="17" spans="4:10" ht="12.75">
      <c r="D17" s="8"/>
      <c r="E17" s="8"/>
      <c r="F17" s="8"/>
      <c r="J17" s="8"/>
    </row>
    <row r="18" spans="4:10" ht="12.75">
      <c r="D18" s="8"/>
      <c r="E18" s="8"/>
      <c r="F18" s="8"/>
      <c r="J18" s="40"/>
    </row>
    <row r="19" spans="4:7" ht="12.75">
      <c r="D19" s="8"/>
      <c r="E19" s="8"/>
      <c r="F19" s="8"/>
      <c r="G19" s="8"/>
    </row>
    <row r="20" spans="4:7" ht="12.75">
      <c r="D20" s="8"/>
      <c r="E20" s="8"/>
      <c r="F20" s="8"/>
      <c r="G20" s="8"/>
    </row>
    <row r="21" spans="1:10" ht="12.75">
      <c r="A21" s="32" t="s">
        <v>93</v>
      </c>
      <c r="B21" s="32" t="s">
        <v>100</v>
      </c>
      <c r="C21" s="32" t="s">
        <v>101</v>
      </c>
      <c r="D21" s="8" t="s">
        <v>94</v>
      </c>
      <c r="E21" s="8" t="s">
        <v>95</v>
      </c>
      <c r="F21" s="8" t="s">
        <v>96</v>
      </c>
      <c r="G21" s="8" t="s">
        <v>96</v>
      </c>
      <c r="J21" s="8"/>
    </row>
    <row r="22" spans="1:10" ht="12.75">
      <c r="A22" s="32" t="s">
        <v>37</v>
      </c>
      <c r="B22" s="32" t="s">
        <v>38</v>
      </c>
      <c r="C22" s="32" t="s">
        <v>23</v>
      </c>
      <c r="D22" s="8" t="s">
        <v>24</v>
      </c>
      <c r="E22" s="8" t="s">
        <v>25</v>
      </c>
      <c r="F22" s="8" t="s">
        <v>27</v>
      </c>
      <c r="G22" s="8" t="s">
        <v>62</v>
      </c>
      <c r="I22" s="32" t="s">
        <v>37</v>
      </c>
      <c r="J22" s="40" t="s">
        <v>3</v>
      </c>
    </row>
    <row r="23" spans="1:10" ht="12.75">
      <c r="A23" s="32">
        <v>1</v>
      </c>
      <c r="B23" s="32">
        <v>84</v>
      </c>
      <c r="C23" s="32" t="s">
        <v>4</v>
      </c>
      <c r="D23" s="8">
        <v>0.0004866898148148148</v>
      </c>
      <c r="E23" s="8">
        <v>0.000484837962962963</v>
      </c>
      <c r="F23" s="8">
        <v>0.0009715277777777778</v>
      </c>
      <c r="G23" s="32">
        <v>0</v>
      </c>
      <c r="I23" s="32">
        <v>1</v>
      </c>
      <c r="J23">
        <f>IF(ISERROR(VLOOKUP(I23,Points!$A$2:$B$61,2,FALSE)),0,VLOOKUP(I23,Points!$A$2:$B$61,2,FALSE))</f>
        <v>100</v>
      </c>
    </row>
    <row r="24" spans="1:10" ht="12.75">
      <c r="A24" s="32">
        <v>2</v>
      </c>
      <c r="B24" s="32">
        <v>112</v>
      </c>
      <c r="C24" s="32" t="s">
        <v>110</v>
      </c>
      <c r="D24" s="8">
        <v>0.000484837962962963</v>
      </c>
      <c r="E24" s="8">
        <v>0.0004938657407407408</v>
      </c>
      <c r="F24" s="8">
        <v>0.0009787037037037036</v>
      </c>
      <c r="G24" s="32">
        <v>4.21</v>
      </c>
      <c r="I24" s="32">
        <v>2</v>
      </c>
      <c r="J24">
        <f>IF(ISERROR(VLOOKUP(I24,Points!$A$2:$B$61,2,FALSE)),0,VLOOKUP(I24,Points!$A$2:$B$61,2,FALSE))</f>
        <v>80</v>
      </c>
    </row>
    <row r="25" spans="1:10" ht="12.75">
      <c r="A25" s="32">
        <v>3</v>
      </c>
      <c r="B25" s="32">
        <v>44</v>
      </c>
      <c r="C25" s="32" t="s">
        <v>20</v>
      </c>
      <c r="D25" s="8">
        <v>0.000490162037037037</v>
      </c>
      <c r="E25" s="8">
        <v>0.0004909722222222223</v>
      </c>
      <c r="F25" s="8">
        <v>0.0009811342592592593</v>
      </c>
      <c r="G25" s="32">
        <v>5.64</v>
      </c>
      <c r="I25" s="32">
        <v>3</v>
      </c>
      <c r="J25">
        <f>IF(ISERROR(VLOOKUP(I25,Points!$A$2:$B$61,2,FALSE)),0,VLOOKUP(I25,Points!$A$2:$B$61,2,FALSE))</f>
        <v>60</v>
      </c>
    </row>
    <row r="26" spans="1:10" ht="12.75">
      <c r="A26" s="32">
        <v>4</v>
      </c>
      <c r="B26" s="32">
        <v>95</v>
      </c>
      <c r="C26" s="32" t="s">
        <v>16</v>
      </c>
      <c r="D26" s="8">
        <v>0.0004943287037037037</v>
      </c>
      <c r="E26" s="8">
        <v>0.0005064814814814815</v>
      </c>
      <c r="F26" s="8">
        <v>0.001000810185185185</v>
      </c>
      <c r="G26" s="32">
        <v>17.18</v>
      </c>
      <c r="I26" s="32">
        <v>4</v>
      </c>
      <c r="J26">
        <f>IF(ISERROR(VLOOKUP(I26,Points!$A$2:$B$61,2,FALSE)),0,VLOOKUP(I26,Points!$A$2:$B$61,2,FALSE))</f>
        <v>50</v>
      </c>
    </row>
    <row r="27" spans="1:10" ht="12.75">
      <c r="A27" s="32">
        <v>5</v>
      </c>
      <c r="B27" s="32">
        <v>63</v>
      </c>
      <c r="C27" s="32" t="s">
        <v>111</v>
      </c>
      <c r="D27" s="8">
        <v>0.0005059027777777778</v>
      </c>
      <c r="E27" s="8">
        <v>0.0004979166666666667</v>
      </c>
      <c r="F27" s="8">
        <v>0.0010038194444444446</v>
      </c>
      <c r="G27" s="32">
        <v>18.95</v>
      </c>
      <c r="I27" s="32">
        <v>5</v>
      </c>
      <c r="J27">
        <f>IF(ISERROR(VLOOKUP(I27,Points!$A$2:$B$61,2,FALSE)),0,VLOOKUP(I27,Points!$A$2:$B$61,2,FALSE))</f>
        <v>45</v>
      </c>
    </row>
    <row r="28" spans="1:10" ht="12.75">
      <c r="A28" s="32">
        <v>6</v>
      </c>
      <c r="B28" s="32">
        <v>42</v>
      </c>
      <c r="C28" s="32" t="s">
        <v>13</v>
      </c>
      <c r="D28" s="8">
        <v>0.0005120370370370371</v>
      </c>
      <c r="E28" s="8">
        <v>0.000507175925925926</v>
      </c>
      <c r="F28" s="8">
        <v>0.0010192129629629629</v>
      </c>
      <c r="G28" s="32">
        <v>27.98</v>
      </c>
      <c r="I28" s="32">
        <v>6</v>
      </c>
      <c r="J28">
        <f>IF(ISERROR(VLOOKUP(I28,Points!$A$2:$B$61,2,FALSE)),0,VLOOKUP(I28,Points!$A$2:$B$61,2,FALSE))</f>
        <v>40</v>
      </c>
    </row>
    <row r="29" spans="1:10" ht="12.75">
      <c r="A29" s="32">
        <v>7</v>
      </c>
      <c r="B29" s="32">
        <v>73</v>
      </c>
      <c r="C29" s="32" t="s">
        <v>12</v>
      </c>
      <c r="D29" s="8">
        <v>0.0005186342592592593</v>
      </c>
      <c r="E29" s="8">
        <v>0.0005140046296296296</v>
      </c>
      <c r="F29" s="8">
        <v>0.001032638888888889</v>
      </c>
      <c r="G29" s="32">
        <v>35.85</v>
      </c>
      <c r="I29" s="32">
        <v>7</v>
      </c>
      <c r="J29">
        <f>IF(ISERROR(VLOOKUP(I29,Points!$A$2:$B$61,2,FALSE)),0,VLOOKUP(I29,Points!$A$2:$B$61,2,FALSE))</f>
        <v>36</v>
      </c>
    </row>
    <row r="30" spans="1:10" ht="12.75">
      <c r="A30" s="32">
        <v>8</v>
      </c>
      <c r="B30" s="32">
        <v>99</v>
      </c>
      <c r="C30" s="32" t="s">
        <v>0</v>
      </c>
      <c r="D30" s="8">
        <v>0.0005246527777777777</v>
      </c>
      <c r="E30" s="8">
        <v>0.0005341435185185185</v>
      </c>
      <c r="F30" s="8">
        <v>0.0010587962962962962</v>
      </c>
      <c r="G30" s="32">
        <v>51.2</v>
      </c>
      <c r="I30" s="32">
        <v>8</v>
      </c>
      <c r="J30">
        <f>IF(ISERROR(VLOOKUP(I30,Points!$A$2:$B$61,2,FALSE)),0,VLOOKUP(I30,Points!$A$2:$B$61,2,FALSE))</f>
        <v>32</v>
      </c>
    </row>
    <row r="31" spans="1:10" ht="12.75">
      <c r="A31" s="32">
        <v>9</v>
      </c>
      <c r="B31" s="32">
        <v>64</v>
      </c>
      <c r="C31" s="32" t="s">
        <v>71</v>
      </c>
      <c r="D31" s="8">
        <v>0.0005363425925925927</v>
      </c>
      <c r="E31" s="8">
        <v>0.000540625</v>
      </c>
      <c r="F31" s="8">
        <v>0.0010769675925925927</v>
      </c>
      <c r="G31" s="32">
        <v>61.86</v>
      </c>
      <c r="I31" s="32">
        <v>9</v>
      </c>
      <c r="J31">
        <f>IF(ISERROR(VLOOKUP(I31,Points!$A$2:$B$61,2,FALSE)),0,VLOOKUP(I31,Points!$A$2:$B$61,2,FALSE))</f>
        <v>29</v>
      </c>
    </row>
    <row r="32" spans="1:10" ht="12.75">
      <c r="A32" s="32">
        <v>10</v>
      </c>
      <c r="B32" s="32">
        <v>32</v>
      </c>
      <c r="C32" s="32" t="s">
        <v>15</v>
      </c>
      <c r="D32" s="8">
        <v>0.0005434027777777779</v>
      </c>
      <c r="E32" s="8">
        <v>0.0005356481481481482</v>
      </c>
      <c r="F32" s="8">
        <v>0.001079050925925926</v>
      </c>
      <c r="G32" s="32">
        <v>63.08</v>
      </c>
      <c r="I32" s="32">
        <v>10</v>
      </c>
      <c r="J32">
        <f>IF(ISERROR(VLOOKUP(I32,Points!$A$2:$B$61,2,FALSE)),0,VLOOKUP(I32,Points!$A$2:$B$61,2,FALSE))</f>
        <v>26</v>
      </c>
    </row>
    <row r="33" spans="1:10" ht="12.75">
      <c r="A33" s="32">
        <v>11</v>
      </c>
      <c r="B33" s="32">
        <v>47</v>
      </c>
      <c r="C33" s="32" t="s">
        <v>7</v>
      </c>
      <c r="D33" s="8">
        <v>0.0005329861111111111</v>
      </c>
      <c r="E33" s="8">
        <v>0.0005476851851851851</v>
      </c>
      <c r="F33" s="8">
        <v>0.0010806712962962962</v>
      </c>
      <c r="G33" s="32">
        <v>64.04</v>
      </c>
      <c r="I33" s="32">
        <v>11</v>
      </c>
      <c r="J33">
        <f>IF(ISERROR(VLOOKUP(I33,Points!$A$2:$B$61,2,FALSE)),0,VLOOKUP(I33,Points!$A$2:$B$61,2,FALSE))</f>
        <v>24</v>
      </c>
    </row>
    <row r="34" spans="1:10" ht="12.75">
      <c r="A34" s="32">
        <v>12</v>
      </c>
      <c r="B34" s="32">
        <v>55</v>
      </c>
      <c r="C34" s="32" t="s">
        <v>192</v>
      </c>
      <c r="D34" s="8">
        <v>0.0005434027777777779</v>
      </c>
      <c r="E34" s="8">
        <v>0.0005431712962962963</v>
      </c>
      <c r="F34" s="8">
        <v>0.001086574074074074</v>
      </c>
      <c r="G34" s="32">
        <v>67.5</v>
      </c>
      <c r="I34" s="32">
        <v>12</v>
      </c>
      <c r="J34">
        <f>IF(ISERROR(VLOOKUP(I34,Points!$A$2:$B$61,2,FALSE)),0,VLOOKUP(I34,Points!$A$2:$B$61,2,FALSE))</f>
        <v>22</v>
      </c>
    </row>
    <row r="35" spans="1:10" ht="12.75">
      <c r="A35" s="32">
        <v>13</v>
      </c>
      <c r="B35" s="32">
        <v>43</v>
      </c>
      <c r="C35" s="32" t="s">
        <v>5</v>
      </c>
      <c r="D35" s="8">
        <v>0.0005429398148148148</v>
      </c>
      <c r="E35" s="8">
        <v>0.0005517361111111111</v>
      </c>
      <c r="F35" s="8">
        <v>0.0010946759259259258</v>
      </c>
      <c r="G35" s="32">
        <v>72.25</v>
      </c>
      <c r="I35" s="32">
        <v>13</v>
      </c>
      <c r="J35">
        <f>IF(ISERROR(VLOOKUP(I35,Points!$A$2:$B$61,2,FALSE)),0,VLOOKUP(I35,Points!$A$2:$B$61,2,FALSE))</f>
        <v>20</v>
      </c>
    </row>
    <row r="36" spans="1:10" ht="12.75">
      <c r="A36" s="32">
        <v>14</v>
      </c>
      <c r="B36" s="32">
        <v>35</v>
      </c>
      <c r="C36" s="32" t="s">
        <v>55</v>
      </c>
      <c r="D36" s="8">
        <v>0.0005453703703703704</v>
      </c>
      <c r="E36" s="8">
        <v>0.0005497685185185186</v>
      </c>
      <c r="F36" s="8">
        <v>0.0010951388888888888</v>
      </c>
      <c r="G36" s="32">
        <v>72.52</v>
      </c>
      <c r="I36" s="32">
        <v>14</v>
      </c>
      <c r="J36">
        <f>IF(ISERROR(VLOOKUP(I36,Points!$A$2:$B$61,2,FALSE)),0,VLOOKUP(I36,Points!$A$2:$B$61,2,FALSE))</f>
        <v>18</v>
      </c>
    </row>
    <row r="37" spans="1:10" ht="12.75">
      <c r="A37" s="32">
        <v>15</v>
      </c>
      <c r="B37" s="32">
        <v>81</v>
      </c>
      <c r="C37" s="32" t="s">
        <v>6</v>
      </c>
      <c r="D37" s="8">
        <v>0.0005538194444444445</v>
      </c>
      <c r="E37" s="8">
        <v>0.0005494212962962963</v>
      </c>
      <c r="F37" s="8">
        <v>0.0011032407407407408</v>
      </c>
      <c r="G37" s="32">
        <v>77.28</v>
      </c>
      <c r="I37" s="32">
        <v>15</v>
      </c>
      <c r="J37">
        <f>IF(ISERROR(VLOOKUP(I37,Points!$A$2:$B$61,2,FALSE)),0,VLOOKUP(I37,Points!$A$2:$B$61,2,FALSE))</f>
        <v>16</v>
      </c>
    </row>
    <row r="38" spans="1:10" ht="12.75">
      <c r="A38" s="32">
        <v>16</v>
      </c>
      <c r="B38" s="32">
        <v>74</v>
      </c>
      <c r="C38" s="32" t="s">
        <v>102</v>
      </c>
      <c r="D38" s="8">
        <v>0.0005731481481481481</v>
      </c>
      <c r="E38" s="8">
        <v>0.0005623842592592593</v>
      </c>
      <c r="F38" s="8">
        <v>0.0011355324074074074</v>
      </c>
      <c r="G38" s="32">
        <v>96.22</v>
      </c>
      <c r="I38" s="32">
        <v>16</v>
      </c>
      <c r="J38">
        <f>IF(ISERROR(VLOOKUP(I38,Points!$A$2:$B$61,2,FALSE)),0,VLOOKUP(I38,Points!$A$2:$B$61,2,FALSE))</f>
        <v>15</v>
      </c>
    </row>
    <row r="39" spans="1:10" ht="12.75">
      <c r="A39" s="32">
        <v>17</v>
      </c>
      <c r="B39" s="32">
        <v>62</v>
      </c>
      <c r="C39" s="32" t="s">
        <v>21</v>
      </c>
      <c r="D39" s="8">
        <v>0.0005704861111111111</v>
      </c>
      <c r="E39" s="8">
        <v>0.000566550925925926</v>
      </c>
      <c r="F39" s="8">
        <v>0.0011370370370370369</v>
      </c>
      <c r="G39" s="32">
        <v>97.11</v>
      </c>
      <c r="I39" s="32">
        <v>17</v>
      </c>
      <c r="J39">
        <f>IF(ISERROR(VLOOKUP(I39,Points!$A$2:$B$61,2,FALSE)),0,VLOOKUP(I39,Points!$A$2:$B$61,2,FALSE))</f>
        <v>14</v>
      </c>
    </row>
    <row r="40" spans="1:10" ht="12.75">
      <c r="A40" s="32">
        <v>18</v>
      </c>
      <c r="B40" s="32">
        <v>86</v>
      </c>
      <c r="C40" s="32" t="s">
        <v>103</v>
      </c>
      <c r="D40" s="8">
        <v>0.0005807870370370371</v>
      </c>
      <c r="E40" s="8">
        <v>0.0005681712962962963</v>
      </c>
      <c r="F40" s="8">
        <v>0.0011489583333333334</v>
      </c>
      <c r="G40" s="32">
        <v>104.1</v>
      </c>
      <c r="I40" s="32">
        <v>18</v>
      </c>
      <c r="J40">
        <f>IF(ISERROR(VLOOKUP(I40,Points!$A$2:$B$61,2,FALSE)),0,VLOOKUP(I40,Points!$A$2:$B$61,2,FALSE))</f>
        <v>13</v>
      </c>
    </row>
    <row r="41" spans="1:10" ht="12.75">
      <c r="A41" s="32">
        <v>19</v>
      </c>
      <c r="B41" s="32">
        <v>69</v>
      </c>
      <c r="C41" s="32" t="s">
        <v>70</v>
      </c>
      <c r="D41" s="8">
        <v>0.0005740740740740741</v>
      </c>
      <c r="E41" s="8">
        <v>0.0005832175925925925</v>
      </c>
      <c r="F41" s="8">
        <v>0.0011572916666666667</v>
      </c>
      <c r="G41" s="32">
        <v>108.99</v>
      </c>
      <c r="I41" s="32">
        <v>19</v>
      </c>
      <c r="J41">
        <f>IF(ISERROR(VLOOKUP(I41,Points!$A$2:$B$61,2,FALSE)),0,VLOOKUP(I41,Points!$A$2:$B$61,2,FALSE))</f>
        <v>12</v>
      </c>
    </row>
    <row r="42" spans="1:10" ht="12.75">
      <c r="A42" s="32">
        <v>20</v>
      </c>
      <c r="B42" s="32">
        <v>89</v>
      </c>
      <c r="C42" s="32" t="s">
        <v>134</v>
      </c>
      <c r="D42" s="8">
        <v>0.0005826388888888889</v>
      </c>
      <c r="E42" s="8">
        <v>0.0005756944444444445</v>
      </c>
      <c r="F42" s="8">
        <v>0.0011583333333333333</v>
      </c>
      <c r="G42" s="32">
        <v>109.6</v>
      </c>
      <c r="I42" s="32">
        <v>20</v>
      </c>
      <c r="J42">
        <f>IF(ISERROR(VLOOKUP(I42,Points!$A$2:$B$61,2,FALSE)),0,VLOOKUP(I42,Points!$A$2:$B$61,2,FALSE))</f>
        <v>11</v>
      </c>
    </row>
    <row r="43" spans="1:10" ht="12.75">
      <c r="A43" s="32">
        <v>21</v>
      </c>
      <c r="B43" s="32">
        <v>82</v>
      </c>
      <c r="C43" s="32" t="s">
        <v>89</v>
      </c>
      <c r="D43" s="8">
        <v>0.0006047453703703704</v>
      </c>
      <c r="E43" s="8">
        <v>0.0005822916666666666</v>
      </c>
      <c r="F43" s="8">
        <v>0.001187037037037037</v>
      </c>
      <c r="G43" s="32">
        <v>126.44</v>
      </c>
      <c r="I43" s="32">
        <v>21</v>
      </c>
      <c r="J43">
        <f>IF(ISERROR(VLOOKUP(I43,Points!$A$2:$B$61,2,FALSE)),0,VLOOKUP(I43,Points!$A$2:$B$61,2,FALSE))</f>
        <v>10</v>
      </c>
    </row>
    <row r="44" spans="1:10" ht="12.75">
      <c r="A44" s="32">
        <v>22</v>
      </c>
      <c r="B44" s="32">
        <v>37</v>
      </c>
      <c r="C44" s="32" t="s">
        <v>63</v>
      </c>
      <c r="D44" s="8">
        <v>0.000599074074074074</v>
      </c>
      <c r="E44" s="8">
        <v>0.0005956018518518518</v>
      </c>
      <c r="F44" s="8">
        <v>0.0011946759259259259</v>
      </c>
      <c r="G44" s="32">
        <v>130.92</v>
      </c>
      <c r="I44" s="32">
        <v>22</v>
      </c>
      <c r="J44">
        <f>IF(ISERROR(VLOOKUP(I44,Points!$A$2:$B$61,2,FALSE)),0,VLOOKUP(I44,Points!$A$2:$B$61,2,FALSE))</f>
        <v>9</v>
      </c>
    </row>
    <row r="45" spans="1:10" ht="12.75">
      <c r="A45" s="32">
        <v>23</v>
      </c>
      <c r="B45" s="32">
        <v>110</v>
      </c>
      <c r="C45" s="32" t="s">
        <v>60</v>
      </c>
      <c r="D45" s="8">
        <v>0.0006049768518518519</v>
      </c>
      <c r="E45" s="8">
        <v>0.0006143518518518518</v>
      </c>
      <c r="F45" s="8">
        <v>0.0012193287037037036</v>
      </c>
      <c r="G45" s="32">
        <v>145.39</v>
      </c>
      <c r="I45" s="32">
        <v>23</v>
      </c>
      <c r="J45">
        <f>IF(ISERROR(VLOOKUP(I45,Points!$A$2:$B$61,2,FALSE)),0,VLOOKUP(I45,Points!$A$2:$B$61,2,FALSE))</f>
        <v>8</v>
      </c>
    </row>
    <row r="46" spans="1:10" ht="12.75">
      <c r="A46" s="32">
        <v>24</v>
      </c>
      <c r="B46" s="32">
        <v>46</v>
      </c>
      <c r="C46" s="32" t="s">
        <v>57</v>
      </c>
      <c r="D46" s="8">
        <v>0.0005826388888888889</v>
      </c>
      <c r="E46" s="8">
        <v>0.0006531250000000001</v>
      </c>
      <c r="F46" s="8">
        <v>0.001235763888888889</v>
      </c>
      <c r="G46" s="32">
        <v>155.03</v>
      </c>
      <c r="I46" s="32">
        <v>24</v>
      </c>
      <c r="J46">
        <f>IF(ISERROR(VLOOKUP(I46,Points!$A$2:$B$61,2,FALSE)),0,VLOOKUP(I46,Points!$A$2:$B$61,2,FALSE))</f>
        <v>7</v>
      </c>
    </row>
    <row r="47" spans="1:10" ht="12.75">
      <c r="A47" s="32">
        <v>25</v>
      </c>
      <c r="B47" s="32">
        <v>24</v>
      </c>
      <c r="C47" s="32" t="s">
        <v>8</v>
      </c>
      <c r="D47" s="8">
        <v>0.0006194444444444445</v>
      </c>
      <c r="E47" s="8">
        <v>0.0006297453703703704</v>
      </c>
      <c r="F47" s="8">
        <v>0.0012491898148148147</v>
      </c>
      <c r="G47" s="32">
        <v>162.91</v>
      </c>
      <c r="I47" s="32">
        <v>25</v>
      </c>
      <c r="J47">
        <f>IF(ISERROR(VLOOKUP(I47,Points!$A$2:$B$61,2,FALSE)),0,VLOOKUP(I47,Points!$A$2:$B$61,2,FALSE))</f>
        <v>6</v>
      </c>
    </row>
    <row r="48" spans="1:10" ht="12.75">
      <c r="A48" s="32">
        <v>26</v>
      </c>
      <c r="B48" s="32">
        <v>72</v>
      </c>
      <c r="C48" s="32" t="s">
        <v>18</v>
      </c>
      <c r="D48" s="8">
        <v>0.0006428240740740741</v>
      </c>
      <c r="E48" s="8">
        <v>0.0006328703703703703</v>
      </c>
      <c r="F48" s="8">
        <v>0.0012756944444444445</v>
      </c>
      <c r="G48" s="32">
        <v>178.46</v>
      </c>
      <c r="I48" s="32">
        <v>26</v>
      </c>
      <c r="J48">
        <f>IF(ISERROR(VLOOKUP(I48,Points!$A$2:$B$61,2,FALSE)),0,VLOOKUP(I48,Points!$A$2:$B$61,2,FALSE))</f>
        <v>5</v>
      </c>
    </row>
    <row r="49" spans="1:10" ht="12.75">
      <c r="A49" s="32">
        <v>27</v>
      </c>
      <c r="B49" s="32">
        <v>27</v>
      </c>
      <c r="C49" s="32" t="s">
        <v>10</v>
      </c>
      <c r="D49" s="8">
        <v>0.0006469907407407407</v>
      </c>
      <c r="E49" s="8">
        <v>0.0006449074074074074</v>
      </c>
      <c r="F49" s="8">
        <v>0.0012918981481481481</v>
      </c>
      <c r="G49" s="32">
        <v>187.96</v>
      </c>
      <c r="I49" s="32">
        <v>27</v>
      </c>
      <c r="J49">
        <f>IF(ISERROR(VLOOKUP(I49,Points!$A$2:$B$61,2,FALSE)),0,VLOOKUP(I49,Points!$A$2:$B$61,2,FALSE))</f>
        <v>4</v>
      </c>
    </row>
    <row r="50" spans="1:10" ht="12.75">
      <c r="A50" s="32">
        <v>28</v>
      </c>
      <c r="B50" s="32">
        <v>87</v>
      </c>
      <c r="C50" s="32" t="s">
        <v>117</v>
      </c>
      <c r="D50" s="8">
        <v>0.0007071759259259259</v>
      </c>
      <c r="E50" s="8">
        <v>0.0007175925925925927</v>
      </c>
      <c r="F50" s="8">
        <v>0.0014247685185185186</v>
      </c>
      <c r="G50" s="32">
        <v>265.92</v>
      </c>
      <c r="I50" s="32">
        <v>28</v>
      </c>
      <c r="J50">
        <f>IF(ISERROR(VLOOKUP(I50,Points!$A$2:$B$61,2,FALSE)),0,VLOOKUP(I50,Points!$A$2:$B$61,2,FALSE))</f>
        <v>3</v>
      </c>
    </row>
    <row r="51" spans="1:10" ht="12.75">
      <c r="A51" s="32">
        <v>29</v>
      </c>
      <c r="B51" s="32">
        <v>17</v>
      </c>
      <c r="C51" s="32" t="s">
        <v>68</v>
      </c>
      <c r="D51" s="8">
        <v>0.0007175925925925927</v>
      </c>
      <c r="E51" s="8">
        <v>0.0007233796296296297</v>
      </c>
      <c r="F51" s="8">
        <v>0.0014409722222222222</v>
      </c>
      <c r="G51" s="32">
        <v>275.43</v>
      </c>
      <c r="I51" s="32">
        <v>29</v>
      </c>
      <c r="J51">
        <f>IF(ISERROR(VLOOKUP(I51,Points!$A$2:$B$61,2,FALSE)),0,VLOOKUP(I51,Points!$A$2:$B$61,2,FALSE))</f>
        <v>2</v>
      </c>
    </row>
    <row r="52" spans="1:10" ht="12.75">
      <c r="A52" s="32">
        <v>30</v>
      </c>
      <c r="B52" s="32">
        <v>23</v>
      </c>
      <c r="C52" s="32" t="s">
        <v>196</v>
      </c>
      <c r="D52" s="8" t="s">
        <v>28</v>
      </c>
      <c r="E52" s="8" t="s">
        <v>28</v>
      </c>
      <c r="F52" s="8" t="s">
        <v>39</v>
      </c>
      <c r="I52" s="32">
        <v>30</v>
      </c>
      <c r="J52">
        <f>IF(ISERROR(VLOOKUP(I52,Points!$A$2:$B$61,2,FALSE)),0,VLOOKUP(I52,Points!$A$2:$B$61,2,FALSE))</f>
        <v>1</v>
      </c>
    </row>
    <row r="53" spans="1:10" ht="12.75">
      <c r="A53" s="32">
        <v>31</v>
      </c>
      <c r="B53" s="32">
        <v>94</v>
      </c>
      <c r="C53" s="32" t="s">
        <v>36</v>
      </c>
      <c r="D53" s="8" t="s">
        <v>28</v>
      </c>
      <c r="E53" s="8">
        <v>0.0005358796296296295</v>
      </c>
      <c r="F53" s="8" t="s">
        <v>39</v>
      </c>
      <c r="I53" s="32">
        <v>31</v>
      </c>
      <c r="J53">
        <f>IF(ISERROR(VLOOKUP(I53,Points!$A$2:$B$61,2,FALSE)),0,VLOOKUP(I53,Points!$A$2:$B$61,2,FALSE))</f>
        <v>1</v>
      </c>
    </row>
    <row r="54" spans="1:10" ht="12.75">
      <c r="A54" s="32">
        <v>32</v>
      </c>
      <c r="B54" s="32">
        <v>101</v>
      </c>
      <c r="C54" s="32" t="s">
        <v>67</v>
      </c>
      <c r="D54" s="8" t="s">
        <v>28</v>
      </c>
      <c r="E54" s="8">
        <v>0.0005478009259259259</v>
      </c>
      <c r="F54" s="8" t="s">
        <v>39</v>
      </c>
      <c r="I54" s="32">
        <v>32</v>
      </c>
      <c r="J54">
        <f>IF(ISERROR(VLOOKUP(I54,Points!$A$2:$B$61,2,FALSE)),0,VLOOKUP(I54,Points!$A$2:$B$61,2,FALSE))</f>
        <v>1</v>
      </c>
    </row>
    <row r="55" spans="1:10" ht="12.75">
      <c r="A55" s="32">
        <v>33</v>
      </c>
      <c r="B55" s="32">
        <v>45</v>
      </c>
      <c r="C55" s="32" t="s">
        <v>50</v>
      </c>
      <c r="D55" s="8">
        <v>0.000595023148148148</v>
      </c>
      <c r="E55" s="8" t="s">
        <v>28</v>
      </c>
      <c r="F55" s="8" t="s">
        <v>52</v>
      </c>
      <c r="I55" s="32">
        <v>33</v>
      </c>
      <c r="J55">
        <f>IF(ISERROR(VLOOKUP(I55,Points!$A$2:$B$61,2,FALSE)),0,VLOOKUP(I55,Points!$A$2:$B$61,2,FALSE))</f>
        <v>1</v>
      </c>
    </row>
    <row r="56" spans="1:10" ht="12.75">
      <c r="A56" s="32">
        <v>34</v>
      </c>
      <c r="B56" s="32">
        <v>97</v>
      </c>
      <c r="C56" s="32" t="s">
        <v>9</v>
      </c>
      <c r="D56" s="8">
        <v>0.0005278935185185186</v>
      </c>
      <c r="E56" s="32" t="s">
        <v>28</v>
      </c>
      <c r="F56" s="32" t="s">
        <v>52</v>
      </c>
      <c r="I56" s="32">
        <v>34</v>
      </c>
      <c r="J56">
        <f>IF(ISERROR(VLOOKUP(I56,Points!$A$2:$B$61,2,FALSE)),0,VLOOKUP(I56,Points!$A$2:$B$61,2,FALSE))</f>
        <v>1</v>
      </c>
    </row>
    <row r="57" spans="1:10" ht="12.75">
      <c r="A57" s="32">
        <v>35</v>
      </c>
      <c r="B57" s="32">
        <v>103</v>
      </c>
      <c r="C57" s="32" t="s">
        <v>136</v>
      </c>
      <c r="D57" s="8">
        <v>0.000666550925925926</v>
      </c>
      <c r="E57" s="32" t="s">
        <v>28</v>
      </c>
      <c r="F57" s="32" t="s">
        <v>52</v>
      </c>
      <c r="I57" s="32">
        <v>35</v>
      </c>
      <c r="J57">
        <f>IF(ISERROR(VLOOKUP(I57,Points!$A$2:$B$61,2,FALSE)),0,VLOOKUP(I57,Points!$A$2:$B$61,2,FALSE))</f>
        <v>1</v>
      </c>
    </row>
    <row r="58" spans="4:10" ht="12.75">
      <c r="D58" s="8"/>
      <c r="E58" s="8"/>
      <c r="F58" s="8"/>
      <c r="G58" s="8"/>
      <c r="I58" s="32">
        <v>36</v>
      </c>
      <c r="J58">
        <f>IF(ISERROR(VLOOKUP(I58,Points!$A$2:$B$61,2,FALSE)),0,VLOOKUP(I58,Points!$A$2:$B$61,2,FALSE))</f>
        <v>1</v>
      </c>
    </row>
    <row r="59" spans="4:10" ht="12.75">
      <c r="D59" s="8"/>
      <c r="E59" s="8"/>
      <c r="F59" s="8"/>
      <c r="I59" s="32">
        <v>37</v>
      </c>
      <c r="J59">
        <f>IF(ISERROR(VLOOKUP(I59,Points!$A$2:$B$61,2,FALSE)),0,VLOOKUP(I59,Points!$A$2:$B$61,2,FALSE))</f>
        <v>1</v>
      </c>
    </row>
    <row r="60" spans="4:10" ht="12.75">
      <c r="D60" s="8"/>
      <c r="E60" s="8"/>
      <c r="F60" s="8"/>
      <c r="I60" s="32">
        <v>38</v>
      </c>
      <c r="J60">
        <f>IF(ISERROR(VLOOKUP(I60,Points!$A$2:$B$61,2,FALSE)),0,VLOOKUP(I60,Points!$A$2:$B$61,2,FALSE))</f>
        <v>1</v>
      </c>
    </row>
    <row r="61" spans="4:10" ht="12.75">
      <c r="D61" s="8"/>
      <c r="E61" s="8"/>
      <c r="F61" s="8"/>
      <c r="I61" s="32">
        <v>39</v>
      </c>
      <c r="J61">
        <f>IF(ISERROR(VLOOKUP(I61,Points!$A$2:$B$61,2,FALSE)),0,VLOOKUP(I61,Points!$A$2:$B$61,2,FALSE))</f>
        <v>1</v>
      </c>
    </row>
    <row r="62" spans="4:10" ht="12.75">
      <c r="D62" s="8"/>
      <c r="E62" s="8"/>
      <c r="F62" s="8"/>
      <c r="I62" s="32">
        <v>40</v>
      </c>
      <c r="J62">
        <f>IF(ISERROR(VLOOKUP(I62,Points!$A$2:$B$61,2,FALSE)),0,VLOOKUP(I62,Points!$A$2:$B$61,2,FALSE))</f>
        <v>1</v>
      </c>
    </row>
    <row r="63" spans="4:10" ht="12.75">
      <c r="D63" s="8"/>
      <c r="E63" s="8"/>
      <c r="F63" s="8"/>
      <c r="I63" s="32">
        <v>41</v>
      </c>
      <c r="J63">
        <f>IF(ISERROR(VLOOKUP(I63,Points!$A$2:$B$61,2,FALSE)),0,VLOOKUP(I63,Points!$A$2:$B$61,2,FALSE))</f>
        <v>1</v>
      </c>
    </row>
    <row r="64" spans="4:10" ht="12.75">
      <c r="D64" s="8"/>
      <c r="E64" s="8"/>
      <c r="F64" s="8"/>
      <c r="I64" s="32">
        <v>42</v>
      </c>
      <c r="J64">
        <f>IF(ISERROR(VLOOKUP(I64,Points!$A$2:$B$61,2,FALSE)),0,VLOOKUP(I64,Points!$A$2:$B$61,2,FALSE))</f>
        <v>1</v>
      </c>
    </row>
    <row r="65" spans="9:10" ht="12.75">
      <c r="I65" s="32">
        <v>43</v>
      </c>
      <c r="J65">
        <f>IF(ISERROR(VLOOKUP(I65,Points!$A$2:$B$61,2,FALSE)),0,VLOOKUP(I65,Points!$A$2:$B$61,2,FALSE))</f>
        <v>1</v>
      </c>
    </row>
    <row r="66" spans="9:10" ht="12.75">
      <c r="I66" s="32">
        <v>44</v>
      </c>
      <c r="J66">
        <f>IF(ISERROR(VLOOKUP(I66,Points!$A$2:$B$61,2,FALSE)),0,VLOOKUP(I66,Points!$A$2:$B$61,2,FALSE))</f>
        <v>1</v>
      </c>
    </row>
    <row r="67" spans="9:10" ht="12.75">
      <c r="I67" s="32">
        <v>45</v>
      </c>
      <c r="J67">
        <f>IF(ISERROR(VLOOKUP(I67,Points!$A$2:$B$61,2,FALSE)),0,VLOOKUP(I67,Points!$A$2:$B$61,2,FALSE))</f>
        <v>1</v>
      </c>
    </row>
    <row r="68" spans="9:10" ht="12.75">
      <c r="I68" s="32">
        <v>46</v>
      </c>
      <c r="J68">
        <f>IF(ISERROR(VLOOKUP(I68,Points!$A$2:$B$61,2,FALSE)),0,VLOOKUP(I68,Points!$A$2:$B$61,2,FALSE))</f>
        <v>1</v>
      </c>
    </row>
    <row r="69" spans="9:10" ht="12.75">
      <c r="I69" s="32">
        <v>47</v>
      </c>
      <c r="J69">
        <f>IF(ISERROR(VLOOKUP(I69,Points!$A$2:$B$61,2,FALSE)),0,VLOOKUP(I69,Points!$A$2:$B$61,2,FALSE))</f>
        <v>1</v>
      </c>
    </row>
    <row r="70" spans="9:10" ht="12.75">
      <c r="I70" s="32">
        <v>48</v>
      </c>
      <c r="J70">
        <f>IF(ISERROR(VLOOKUP(I70,Points!$A$2:$B$61,2,FALSE)),0,VLOOKUP(I70,Points!$A$2:$B$61,2,FALSE))</f>
        <v>1</v>
      </c>
    </row>
    <row r="71" spans="9:10" ht="12.75">
      <c r="I71" s="32">
        <v>49</v>
      </c>
      <c r="J71">
        <f>IF(ISERROR(VLOOKUP(I71,Points!$A$2:$B$61,2,FALSE)),0,VLOOKUP(I71,Points!$A$2:$B$61,2,FALSE))</f>
        <v>1</v>
      </c>
    </row>
    <row r="72" spans="9:10" ht="12.75">
      <c r="I72" s="32">
        <v>50</v>
      </c>
      <c r="J72">
        <f>IF(ISERROR(VLOOKUP(I72,Points!$A$2:$B$61,2,FALSE)),0,VLOOKUP(I72,Points!$A$2:$B$61,2,FALSE))</f>
        <v>1</v>
      </c>
    </row>
    <row r="73" spans="9:10" ht="12.75">
      <c r="I73" s="32">
        <v>51</v>
      </c>
      <c r="J73">
        <f>IF(ISERROR(VLOOKUP(I73,Points!$A$2:$B$61,2,FALSE)),0,VLOOKUP(I73,Points!$A$2:$B$61,2,FALSE))</f>
        <v>1</v>
      </c>
    </row>
    <row r="74" spans="9:10" ht="12.75">
      <c r="I74" s="32">
        <v>52</v>
      </c>
      <c r="J74">
        <f>IF(ISERROR(VLOOKUP(I74,Points!$A$2:$B$61,2,FALSE)),0,VLOOKUP(I74,Points!$A$2:$B$61,2,FALSE))</f>
        <v>1</v>
      </c>
    </row>
    <row r="75" spans="9:10" ht="12.75">
      <c r="I75" s="32">
        <v>53</v>
      </c>
      <c r="J75">
        <f>IF(ISERROR(VLOOKUP(I75,Points!$A$2:$B$61,2,FALSE)),0,VLOOKUP(I75,Points!$A$2:$B$61,2,FALSE))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7:J71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6.28125" style="32" customWidth="1"/>
    <col min="2" max="2" width="8.57421875" style="32" customWidth="1"/>
    <col min="3" max="3" width="22.57421875" style="32" customWidth="1"/>
    <col min="4" max="9" width="9.140625" style="32" customWidth="1"/>
    <col min="11" max="16384" width="9.140625" style="32" customWidth="1"/>
  </cols>
  <sheetData>
    <row r="7" spans="9:10" ht="12.75">
      <c r="I7" s="32" t="s">
        <v>37</v>
      </c>
      <c r="J7" s="40" t="s">
        <v>3</v>
      </c>
    </row>
    <row r="8" spans="4:10" ht="12.75">
      <c r="D8" s="8"/>
      <c r="E8" s="8"/>
      <c r="F8" s="8"/>
      <c r="I8" s="32">
        <v>1</v>
      </c>
      <c r="J8">
        <f>IF(ISERROR(VLOOKUP(I8,Points!$A$2:$B$31,2,FALSE)),0,VLOOKUP(I8,Points!$A$2:$B$31,2,FALSE))</f>
        <v>100</v>
      </c>
    </row>
    <row r="9" spans="4:10" ht="12.75">
      <c r="D9" s="8"/>
      <c r="E9" s="8"/>
      <c r="F9" s="8"/>
      <c r="I9" s="32">
        <v>2</v>
      </c>
      <c r="J9">
        <f>IF(ISERROR(VLOOKUP(I9,Points!$A$2:$B$31,2,FALSE)),0,VLOOKUP(I9,Points!$A$2:$B$31,2,FALSE))</f>
        <v>80</v>
      </c>
    </row>
    <row r="10" spans="4:10" ht="12.75">
      <c r="D10" s="8"/>
      <c r="E10" s="8"/>
      <c r="F10" s="8"/>
      <c r="I10" s="32">
        <v>3</v>
      </c>
      <c r="J10">
        <f>IF(ISERROR(VLOOKUP(I10,Points!$A$2:$B$31,2,FALSE)),0,VLOOKUP(I10,Points!$A$2:$B$31,2,FALSE))</f>
        <v>60</v>
      </c>
    </row>
    <row r="11" spans="4:10" ht="12.75">
      <c r="D11" s="8"/>
      <c r="E11" s="8"/>
      <c r="F11" s="8"/>
      <c r="I11" s="46">
        <v>4</v>
      </c>
      <c r="J11">
        <f>IF(ISERROR(VLOOKUP(I11,Points!$A$2:$B$31,2,FALSE)),0,VLOOKUP(I11,Points!$A$2:$B$31,2,FALSE))</f>
        <v>50</v>
      </c>
    </row>
    <row r="12" spans="4:10" ht="12.75">
      <c r="D12" s="8"/>
      <c r="E12" s="8"/>
      <c r="F12" s="8"/>
      <c r="I12" s="32">
        <v>5</v>
      </c>
      <c r="J12">
        <f>IF(ISERROR(VLOOKUP(I12,Points!$A$2:$B$31,2,FALSE)),0,VLOOKUP(I12,Points!$A$2:$B$31,2,FALSE))</f>
        <v>45</v>
      </c>
    </row>
    <row r="13" spans="4:10" ht="12.75">
      <c r="D13" s="8"/>
      <c r="E13" s="8"/>
      <c r="F13" s="8"/>
      <c r="I13" s="32">
        <v>6</v>
      </c>
      <c r="J13">
        <f>IF(ISERROR(VLOOKUP(I13,Points!$A$2:$B$31,2,FALSE)),0,VLOOKUP(I13,Points!$A$2:$B$31,2,FALSE))</f>
        <v>40</v>
      </c>
    </row>
    <row r="14" spans="9:10" ht="12.75">
      <c r="I14" s="32">
        <v>7</v>
      </c>
      <c r="J14">
        <f>IF(ISERROR(VLOOKUP(I14,Points!$A$2:$B$31,2,FALSE)),0,VLOOKUP(I14,Points!$A$2:$B$31,2,FALSE))</f>
        <v>36</v>
      </c>
    </row>
    <row r="16" ht="12.75">
      <c r="J16" s="8"/>
    </row>
    <row r="17" ht="12.75">
      <c r="J17" s="8"/>
    </row>
    <row r="18" spans="9:10" ht="12.75">
      <c r="I18" s="32" t="s">
        <v>37</v>
      </c>
      <c r="J18" s="40" t="s">
        <v>3</v>
      </c>
    </row>
    <row r="19" spans="4:10" ht="12.75">
      <c r="D19" s="8"/>
      <c r="E19" s="8"/>
      <c r="F19" s="8"/>
      <c r="G19" s="8"/>
      <c r="I19" s="32">
        <v>1</v>
      </c>
      <c r="J19">
        <f>IF(ISERROR(VLOOKUP(I19,Points!$A$2:$B$61,2,FALSE)),0,VLOOKUP(I19,Points!$A$2:$B$61,2,FALSE))</f>
        <v>100</v>
      </c>
    </row>
    <row r="20" spans="4:10" ht="12.75">
      <c r="D20" s="8"/>
      <c r="E20" s="8"/>
      <c r="F20" s="8"/>
      <c r="G20" s="8"/>
      <c r="I20" s="32">
        <v>2</v>
      </c>
      <c r="J20">
        <f>IF(ISERROR(VLOOKUP(I20,Points!$A$2:$B$61,2,FALSE)),0,VLOOKUP(I20,Points!$A$2:$B$61,2,FALSE))</f>
        <v>80</v>
      </c>
    </row>
    <row r="21" spans="4:10" ht="12.75">
      <c r="D21" s="8"/>
      <c r="E21" s="8"/>
      <c r="F21" s="8"/>
      <c r="G21" s="8"/>
      <c r="I21" s="32">
        <v>3</v>
      </c>
      <c r="J21">
        <f>IF(ISERROR(VLOOKUP(I21,Points!$A$2:$B$61,2,FALSE)),0,VLOOKUP(I21,Points!$A$2:$B$61,2,FALSE))</f>
        <v>60</v>
      </c>
    </row>
    <row r="22" spans="4:10" ht="12.75">
      <c r="D22" s="8"/>
      <c r="E22" s="8"/>
      <c r="F22" s="8"/>
      <c r="G22" s="8"/>
      <c r="I22" s="32">
        <v>4</v>
      </c>
      <c r="J22">
        <f>IF(ISERROR(VLOOKUP(I22,Points!$A$2:$B$61,2,FALSE)),0,VLOOKUP(I22,Points!$A$2:$B$61,2,FALSE))</f>
        <v>50</v>
      </c>
    </row>
    <row r="23" spans="4:10" ht="12.75">
      <c r="D23" s="8"/>
      <c r="E23" s="8"/>
      <c r="F23" s="8"/>
      <c r="G23" s="8"/>
      <c r="I23" s="32">
        <v>5</v>
      </c>
      <c r="J23">
        <f>IF(ISERROR(VLOOKUP(I23,Points!$A$2:$B$61,2,FALSE)),0,VLOOKUP(I23,Points!$A$2:$B$61,2,FALSE))</f>
        <v>45</v>
      </c>
    </row>
    <row r="24" spans="4:10" ht="12.75">
      <c r="D24" s="8"/>
      <c r="E24" s="8"/>
      <c r="F24" s="8"/>
      <c r="I24" s="32">
        <v>6</v>
      </c>
      <c r="J24">
        <f>IF(ISERROR(VLOOKUP(I24,Points!$A$2:$B$61,2,FALSE)),0,VLOOKUP(I24,Points!$A$2:$B$61,2,FALSE))</f>
        <v>40</v>
      </c>
    </row>
    <row r="25" spans="4:10" ht="12.75">
      <c r="D25" s="8"/>
      <c r="E25" s="8"/>
      <c r="F25" s="8"/>
      <c r="I25" s="32">
        <v>7</v>
      </c>
      <c r="J25">
        <f>IF(ISERROR(VLOOKUP(I25,Points!$A$2:$B$61,2,FALSE)),0,VLOOKUP(I25,Points!$A$2:$B$61,2,FALSE))</f>
        <v>36</v>
      </c>
    </row>
    <row r="26" spans="4:10" ht="12.75">
      <c r="D26" s="8"/>
      <c r="E26" s="8"/>
      <c r="F26" s="8"/>
      <c r="I26" s="32">
        <v>8</v>
      </c>
      <c r="J26">
        <f>IF(ISERROR(VLOOKUP(I26,Points!$A$2:$B$61,2,FALSE)),0,VLOOKUP(I26,Points!$A$2:$B$61,2,FALSE))</f>
        <v>32</v>
      </c>
    </row>
    <row r="27" spans="4:10" ht="12.75">
      <c r="D27" s="8"/>
      <c r="E27" s="8"/>
      <c r="F27" s="8"/>
      <c r="I27" s="32">
        <v>9</v>
      </c>
      <c r="J27">
        <f>IF(ISERROR(VLOOKUP(I27,Points!$A$2:$B$61,2,FALSE)),0,VLOOKUP(I27,Points!$A$2:$B$61,2,FALSE))</f>
        <v>29</v>
      </c>
    </row>
    <row r="28" spans="4:10" ht="12.75">
      <c r="D28" s="8"/>
      <c r="E28" s="8"/>
      <c r="F28" s="8"/>
      <c r="I28" s="32">
        <v>10</v>
      </c>
      <c r="J28">
        <f>IF(ISERROR(VLOOKUP(I28,Points!$A$2:$B$61,2,FALSE)),0,VLOOKUP(I28,Points!$A$2:$B$61,2,FALSE))</f>
        <v>26</v>
      </c>
    </row>
    <row r="29" spans="4:10" ht="12.75">
      <c r="D29" s="8"/>
      <c r="E29" s="8"/>
      <c r="F29" s="8"/>
      <c r="I29" s="32">
        <v>11</v>
      </c>
      <c r="J29">
        <f>IF(ISERROR(VLOOKUP(I29,Points!$A$2:$B$61,2,FALSE)),0,VLOOKUP(I29,Points!$A$2:$B$61,2,FALSE))</f>
        <v>24</v>
      </c>
    </row>
    <row r="30" spans="4:10" ht="12.75">
      <c r="D30" s="8"/>
      <c r="E30" s="8"/>
      <c r="F30" s="8"/>
      <c r="I30" s="32">
        <v>12</v>
      </c>
      <c r="J30">
        <f>IF(ISERROR(VLOOKUP(I30,Points!$A$2:$B$61,2,FALSE)),0,VLOOKUP(I30,Points!$A$2:$B$61,2,FALSE))</f>
        <v>22</v>
      </c>
    </row>
    <row r="31" spans="4:10" ht="12.75">
      <c r="D31" s="8"/>
      <c r="E31" s="8"/>
      <c r="F31" s="8"/>
      <c r="I31" s="32">
        <v>13</v>
      </c>
      <c r="J31">
        <f>IF(ISERROR(VLOOKUP(I31,Points!$A$2:$B$61,2,FALSE)),0,VLOOKUP(I31,Points!$A$2:$B$61,2,FALSE))</f>
        <v>20</v>
      </c>
    </row>
    <row r="32" spans="4:10" ht="12.75">
      <c r="D32" s="8"/>
      <c r="E32" s="8"/>
      <c r="F32" s="8"/>
      <c r="I32" s="32">
        <v>14</v>
      </c>
      <c r="J32">
        <f>IF(ISERROR(VLOOKUP(I32,Points!$A$2:$B$61,2,FALSE)),0,VLOOKUP(I32,Points!$A$2:$B$61,2,FALSE))</f>
        <v>18</v>
      </c>
    </row>
    <row r="33" spans="4:10" ht="12.75">
      <c r="D33" s="8"/>
      <c r="E33" s="8"/>
      <c r="F33" s="8"/>
      <c r="I33" s="32">
        <v>15</v>
      </c>
      <c r="J33">
        <f>IF(ISERROR(VLOOKUP(I33,Points!$A$2:$B$61,2,FALSE)),0,VLOOKUP(I33,Points!$A$2:$B$61,2,FALSE))</f>
        <v>16</v>
      </c>
    </row>
    <row r="34" spans="4:10" ht="12.75">
      <c r="D34" s="8"/>
      <c r="E34" s="8"/>
      <c r="F34" s="8"/>
      <c r="I34" s="32">
        <v>16</v>
      </c>
      <c r="J34">
        <f>IF(ISERROR(VLOOKUP(I34,Points!$A$2:$B$61,2,FALSE)),0,VLOOKUP(I34,Points!$A$2:$B$61,2,FALSE))</f>
        <v>15</v>
      </c>
    </row>
    <row r="35" spans="4:10" ht="12.75">
      <c r="D35" s="8"/>
      <c r="E35" s="8"/>
      <c r="F35" s="8"/>
      <c r="I35" s="32">
        <v>17</v>
      </c>
      <c r="J35">
        <f>IF(ISERROR(VLOOKUP(I35,Points!$A$2:$B$61,2,FALSE)),0,VLOOKUP(I35,Points!$A$2:$B$61,2,FALSE))</f>
        <v>14</v>
      </c>
    </row>
    <row r="36" spans="4:10" ht="12.75">
      <c r="D36" s="8"/>
      <c r="E36" s="8"/>
      <c r="F36" s="8"/>
      <c r="I36" s="32">
        <v>18</v>
      </c>
      <c r="J36">
        <f>IF(ISERROR(VLOOKUP(I36,Points!$A$2:$B$61,2,FALSE)),0,VLOOKUP(I36,Points!$A$2:$B$61,2,FALSE))</f>
        <v>13</v>
      </c>
    </row>
    <row r="37" spans="4:10" ht="12.75">
      <c r="D37" s="8"/>
      <c r="E37" s="8"/>
      <c r="F37" s="8"/>
      <c r="I37" s="32">
        <v>19</v>
      </c>
      <c r="J37">
        <f>IF(ISERROR(VLOOKUP(I37,Points!$A$2:$B$61,2,FALSE)),0,VLOOKUP(I37,Points!$A$2:$B$61,2,FALSE))</f>
        <v>12</v>
      </c>
    </row>
    <row r="38" spans="4:10" ht="12.75">
      <c r="D38" s="8"/>
      <c r="E38" s="8"/>
      <c r="F38" s="8"/>
      <c r="I38" s="32">
        <v>20</v>
      </c>
      <c r="J38">
        <f>IF(ISERROR(VLOOKUP(I38,Points!$A$2:$B$61,2,FALSE)),0,VLOOKUP(I38,Points!$A$2:$B$61,2,FALSE))</f>
        <v>11</v>
      </c>
    </row>
    <row r="39" spans="4:10" ht="12.75">
      <c r="D39" s="8"/>
      <c r="E39" s="8"/>
      <c r="F39" s="8"/>
      <c r="I39" s="32">
        <v>21</v>
      </c>
      <c r="J39">
        <f>IF(ISERROR(VLOOKUP(I39,Points!$A$2:$B$61,2,FALSE)),0,VLOOKUP(I39,Points!$A$2:$B$61,2,FALSE))</f>
        <v>10</v>
      </c>
    </row>
    <row r="40" spans="4:10" ht="12.75">
      <c r="D40" s="8"/>
      <c r="E40" s="8"/>
      <c r="F40" s="8"/>
      <c r="I40" s="32">
        <v>22</v>
      </c>
      <c r="J40">
        <f>IF(ISERROR(VLOOKUP(I40,Points!$A$2:$B$61,2,FALSE)),0,VLOOKUP(I40,Points!$A$2:$B$61,2,FALSE))</f>
        <v>9</v>
      </c>
    </row>
    <row r="41" spans="4:10" ht="12.75">
      <c r="D41" s="8"/>
      <c r="E41" s="8"/>
      <c r="F41" s="8"/>
      <c r="I41" s="32">
        <v>23</v>
      </c>
      <c r="J41">
        <f>IF(ISERROR(VLOOKUP(I41,Points!$A$2:$B$61,2,FALSE)),0,VLOOKUP(I41,Points!$A$2:$B$61,2,FALSE))</f>
        <v>8</v>
      </c>
    </row>
    <row r="42" spans="4:10" ht="12.75">
      <c r="D42" s="8"/>
      <c r="E42" s="8"/>
      <c r="F42" s="8"/>
      <c r="I42" s="32">
        <v>24</v>
      </c>
      <c r="J42">
        <f>IF(ISERROR(VLOOKUP(I42,Points!$A$2:$B$61,2,FALSE)),0,VLOOKUP(I42,Points!$A$2:$B$61,2,FALSE))</f>
        <v>7</v>
      </c>
    </row>
    <row r="43" spans="4:10" ht="12.75">
      <c r="D43" s="8"/>
      <c r="E43" s="8"/>
      <c r="F43" s="8"/>
      <c r="I43" s="32">
        <v>25</v>
      </c>
      <c r="J43">
        <f>IF(ISERROR(VLOOKUP(I43,Points!$A$2:$B$61,2,FALSE)),0,VLOOKUP(I43,Points!$A$2:$B$61,2,FALSE))</f>
        <v>6</v>
      </c>
    </row>
    <row r="44" spans="4:10" ht="12.75">
      <c r="D44" s="8"/>
      <c r="E44" s="8"/>
      <c r="F44" s="8"/>
      <c r="I44" s="32">
        <v>26</v>
      </c>
      <c r="J44">
        <f>IF(ISERROR(VLOOKUP(I44,Points!$A$2:$B$61,2,FALSE)),0,VLOOKUP(I44,Points!$A$2:$B$61,2,FALSE))</f>
        <v>5</v>
      </c>
    </row>
    <row r="45" spans="4:10" ht="12.75">
      <c r="D45" s="8"/>
      <c r="E45" s="8"/>
      <c r="F45" s="8"/>
      <c r="I45" s="32">
        <v>27</v>
      </c>
      <c r="J45">
        <f>IF(ISERROR(VLOOKUP(I45,Points!$A$2:$B$61,2,FALSE)),0,VLOOKUP(I45,Points!$A$2:$B$61,2,FALSE))</f>
        <v>4</v>
      </c>
    </row>
    <row r="46" spans="4:10" ht="12.75">
      <c r="D46" s="8"/>
      <c r="E46" s="8"/>
      <c r="F46" s="8"/>
      <c r="I46" s="32">
        <v>28</v>
      </c>
      <c r="J46">
        <f>IF(ISERROR(VLOOKUP(I46,Points!$A$2:$B$61,2,FALSE)),0,VLOOKUP(I46,Points!$A$2:$B$61,2,FALSE))</f>
        <v>3</v>
      </c>
    </row>
    <row r="47" spans="4:10" ht="12.75">
      <c r="D47" s="8"/>
      <c r="E47" s="8"/>
      <c r="F47" s="8"/>
      <c r="I47" s="32">
        <v>29</v>
      </c>
      <c r="J47">
        <f>IF(ISERROR(VLOOKUP(I47,Points!$A$2:$B$61,2,FALSE)),0,VLOOKUP(I47,Points!$A$2:$B$61,2,FALSE))</f>
        <v>2</v>
      </c>
    </row>
    <row r="48" spans="4:10" ht="12.75">
      <c r="D48" s="8"/>
      <c r="E48" s="8"/>
      <c r="F48" s="8"/>
      <c r="I48" s="32">
        <v>30</v>
      </c>
      <c r="J48">
        <f>IF(ISERROR(VLOOKUP(I48,Points!$A$2:$B$61,2,FALSE)),0,VLOOKUP(I48,Points!$A$2:$B$61,2,FALSE))</f>
        <v>1</v>
      </c>
    </row>
    <row r="49" spans="4:10" ht="12.75">
      <c r="D49" s="8"/>
      <c r="E49" s="8"/>
      <c r="F49" s="8"/>
      <c r="I49" s="32">
        <v>31</v>
      </c>
      <c r="J49">
        <f>IF(ISERROR(VLOOKUP(I49,Points!$A$2:$B$61,2,FALSE)),0,VLOOKUP(I49,Points!$A$2:$B$61,2,FALSE))</f>
        <v>1</v>
      </c>
    </row>
    <row r="50" spans="4:10" ht="12.75">
      <c r="D50" s="8"/>
      <c r="E50" s="8"/>
      <c r="F50" s="8"/>
      <c r="I50" s="32">
        <v>32</v>
      </c>
      <c r="J50">
        <f>IF(ISERROR(VLOOKUP(I50,Points!$A$2:$B$61,2,FALSE)),0,VLOOKUP(I50,Points!$A$2:$B$61,2,FALSE))</f>
        <v>1</v>
      </c>
    </row>
    <row r="51" spans="4:10" ht="12.75">
      <c r="D51" s="8"/>
      <c r="E51" s="8"/>
      <c r="F51" s="8"/>
      <c r="I51" s="32">
        <v>33</v>
      </c>
      <c r="J51">
        <f>IF(ISERROR(VLOOKUP(I51,Points!$A$2:$B$61,2,FALSE)),0,VLOOKUP(I51,Points!$A$2:$B$61,2,FALSE))</f>
        <v>1</v>
      </c>
    </row>
    <row r="52" spans="4:10" ht="12.75">
      <c r="D52" s="8"/>
      <c r="E52" s="8"/>
      <c r="F52" s="8"/>
      <c r="I52" s="32">
        <v>34</v>
      </c>
      <c r="J52">
        <f>IF(ISERROR(VLOOKUP(I52,Points!$A$2:$B$61,2,FALSE)),0,VLOOKUP(I52,Points!$A$2:$B$61,2,FALSE))</f>
        <v>1</v>
      </c>
    </row>
    <row r="53" spans="4:10" ht="12.75">
      <c r="D53" s="8"/>
      <c r="E53" s="8"/>
      <c r="F53" s="8"/>
      <c r="I53" s="32">
        <v>35</v>
      </c>
      <c r="J53">
        <f>IF(ISERROR(VLOOKUP(I53,Points!$A$2:$B$61,2,FALSE)),0,VLOOKUP(I53,Points!$A$2:$B$61,2,FALSE))</f>
        <v>1</v>
      </c>
    </row>
    <row r="54" spans="5:10" ht="12.75">
      <c r="E54" s="8"/>
      <c r="I54" s="32">
        <v>36</v>
      </c>
      <c r="J54">
        <f>IF(ISERROR(VLOOKUP(I54,Points!$A$2:$B$61,2,FALSE)),0,VLOOKUP(I54,Points!$A$2:$B$61,2,FALSE))</f>
        <v>1</v>
      </c>
    </row>
    <row r="55" spans="9:10" ht="12.75">
      <c r="I55" s="32">
        <v>37</v>
      </c>
      <c r="J55">
        <f>IF(ISERROR(VLOOKUP(I55,Points!$A$2:$B$61,2,FALSE)),0,VLOOKUP(I55,Points!$A$2:$B$61,2,FALSE))</f>
        <v>1</v>
      </c>
    </row>
    <row r="56" spans="9:10" ht="12.75">
      <c r="I56" s="32">
        <v>38</v>
      </c>
      <c r="J56">
        <f>IF(ISERROR(VLOOKUP(I56,Points!$A$2:$B$61,2,FALSE)),0,VLOOKUP(I56,Points!$A$2:$B$61,2,FALSE))</f>
        <v>1</v>
      </c>
    </row>
    <row r="57" spans="4:10" ht="12.75">
      <c r="D57" s="8"/>
      <c r="I57" s="32">
        <v>39</v>
      </c>
      <c r="J57">
        <f>IF(ISERROR(VLOOKUP(I57,Points!$A$2:$B$61,2,FALSE)),0,VLOOKUP(I57,Points!$A$2:$B$61,2,FALSE))</f>
        <v>1</v>
      </c>
    </row>
    <row r="58" spans="4:10" ht="12.75">
      <c r="D58" s="8"/>
      <c r="I58" s="32">
        <v>40</v>
      </c>
      <c r="J58">
        <f>IF(ISERROR(VLOOKUP(I58,Points!$A$2:$B$61,2,FALSE)),0,VLOOKUP(I58,Points!$A$2:$B$61,2,FALSE))</f>
        <v>1</v>
      </c>
    </row>
    <row r="59" spans="9:10" ht="12.75">
      <c r="I59" s="32">
        <v>41</v>
      </c>
      <c r="J59">
        <f>IF(ISERROR(VLOOKUP(I59,Points!$A$2:$B$61,2,FALSE)),0,VLOOKUP(I59,Points!$A$2:$B$61,2,FALSE))</f>
        <v>1</v>
      </c>
    </row>
    <row r="60" spans="9:10" ht="12.75">
      <c r="I60" s="32">
        <v>42</v>
      </c>
      <c r="J60">
        <f>IF(ISERROR(VLOOKUP(I60,Points!$A$2:$B$61,2,FALSE)),0,VLOOKUP(I60,Points!$A$2:$B$61,2,FALSE))</f>
        <v>1</v>
      </c>
    </row>
    <row r="61" spans="9:10" ht="12.75">
      <c r="I61" s="32">
        <v>43</v>
      </c>
      <c r="J61">
        <f>IF(ISERROR(VLOOKUP(I61,Points!$A$2:$B$61,2,FALSE)),0,VLOOKUP(I61,Points!$A$2:$B$61,2,FALSE))</f>
        <v>1</v>
      </c>
    </row>
    <row r="62" spans="4:10" ht="12.75">
      <c r="D62" s="8"/>
      <c r="I62" s="32">
        <v>44</v>
      </c>
      <c r="J62">
        <f>IF(ISERROR(VLOOKUP(I62,Points!$A$2:$B$61,2,FALSE)),0,VLOOKUP(I62,Points!$A$2:$B$61,2,FALSE))</f>
        <v>1</v>
      </c>
    </row>
    <row r="63" spans="9:10" ht="12.75">
      <c r="I63" s="32">
        <v>45</v>
      </c>
      <c r="J63">
        <f>IF(ISERROR(VLOOKUP(I63,Points!$A$2:$B$61,2,FALSE)),0,VLOOKUP(I63,Points!$A$2:$B$61,2,FALSE))</f>
        <v>1</v>
      </c>
    </row>
    <row r="64" spans="9:10" ht="12.75">
      <c r="I64" s="32">
        <v>46</v>
      </c>
      <c r="J64">
        <f>IF(ISERROR(VLOOKUP(I64,Points!$A$2:$B$61,2,FALSE)),0,VLOOKUP(I64,Points!$A$2:$B$61,2,FALSE))</f>
        <v>1</v>
      </c>
    </row>
    <row r="65" spans="9:10" ht="12.75">
      <c r="I65" s="32">
        <v>47</v>
      </c>
      <c r="J65">
        <f>IF(ISERROR(VLOOKUP(I65,Points!$A$2:$B$61,2,FALSE)),0,VLOOKUP(I65,Points!$A$2:$B$61,2,FALSE))</f>
        <v>1</v>
      </c>
    </row>
    <row r="66" spans="9:10" ht="12.75">
      <c r="I66" s="32">
        <v>48</v>
      </c>
      <c r="J66">
        <f>IF(ISERROR(VLOOKUP(I66,Points!$A$2:$B$61,2,FALSE)),0,VLOOKUP(I66,Points!$A$2:$B$61,2,FALSE))</f>
        <v>1</v>
      </c>
    </row>
    <row r="67" spans="9:10" ht="12.75">
      <c r="I67" s="32">
        <v>49</v>
      </c>
      <c r="J67">
        <f>IF(ISERROR(VLOOKUP(I67,Points!$A$2:$B$61,2,FALSE)),0,VLOOKUP(I67,Points!$A$2:$B$61,2,FALSE))</f>
        <v>1</v>
      </c>
    </row>
    <row r="68" spans="9:10" ht="12.75">
      <c r="I68" s="32">
        <v>50</v>
      </c>
      <c r="J68">
        <f>IF(ISERROR(VLOOKUP(I68,Points!$A$2:$B$61,2,FALSE)),0,VLOOKUP(I68,Points!$A$2:$B$61,2,FALSE))</f>
        <v>1</v>
      </c>
    </row>
    <row r="69" spans="9:10" ht="12.75">
      <c r="I69" s="32">
        <v>51</v>
      </c>
      <c r="J69">
        <f>IF(ISERROR(VLOOKUP(I69,Points!$A$2:$B$61,2,FALSE)),0,VLOOKUP(I69,Points!$A$2:$B$61,2,FALSE))</f>
        <v>1</v>
      </c>
    </row>
    <row r="70" spans="9:10" ht="12.75">
      <c r="I70" s="32">
        <v>52</v>
      </c>
      <c r="J70">
        <f>IF(ISERROR(VLOOKUP(I70,Points!$A$2:$B$61,2,FALSE)),0,VLOOKUP(I70,Points!$A$2:$B$61,2,FALSE))</f>
        <v>1</v>
      </c>
    </row>
    <row r="71" spans="9:10" ht="12.75">
      <c r="I71" s="32">
        <v>53</v>
      </c>
      <c r="J71">
        <f>IF(ISERROR(VLOOKUP(I71,Points!$A$2:$B$61,2,FALSE)),0,VLOOKUP(I71,Points!$A$2:$B$61,2,FALSE))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D2" sqref="D2:Q2"/>
    </sheetView>
  </sheetViews>
  <sheetFormatPr defaultColWidth="9.140625" defaultRowHeight="12.75"/>
  <cols>
    <col min="1" max="1" width="38.7109375" style="0" bestFit="1" customWidth="1"/>
    <col min="6" max="6" width="15.28125" style="0" customWidth="1"/>
  </cols>
  <sheetData>
    <row r="1" ht="12.75">
      <c r="A1" s="46" t="s">
        <v>157</v>
      </c>
    </row>
    <row r="2" spans="1:17" ht="172.5">
      <c r="A2" s="46" t="s">
        <v>158</v>
      </c>
      <c r="D2" s="63" t="s">
        <v>158</v>
      </c>
      <c r="E2" s="63" t="s">
        <v>159</v>
      </c>
      <c r="F2" s="63" t="s">
        <v>160</v>
      </c>
      <c r="G2" s="63" t="s">
        <v>161</v>
      </c>
      <c r="H2" s="63" t="s">
        <v>162</v>
      </c>
      <c r="I2" s="63" t="s">
        <v>163</v>
      </c>
      <c r="J2" s="63" t="s">
        <v>164</v>
      </c>
      <c r="K2" s="63" t="s">
        <v>165</v>
      </c>
      <c r="L2" s="63" t="s">
        <v>166</v>
      </c>
      <c r="M2" s="63" t="s">
        <v>167</v>
      </c>
      <c r="N2" s="63" t="s">
        <v>168</v>
      </c>
      <c r="O2" s="63" t="s">
        <v>169</v>
      </c>
      <c r="P2" s="63" t="s">
        <v>170</v>
      </c>
      <c r="Q2" s="63" t="s">
        <v>171</v>
      </c>
    </row>
    <row r="3" ht="12.75">
      <c r="A3" s="46" t="s">
        <v>159</v>
      </c>
    </row>
    <row r="4" ht="12.75">
      <c r="A4" s="46" t="s">
        <v>160</v>
      </c>
    </row>
    <row r="5" ht="12.75">
      <c r="A5" s="46" t="s">
        <v>161</v>
      </c>
    </row>
    <row r="6" ht="12.75">
      <c r="A6" s="46" t="s">
        <v>162</v>
      </c>
    </row>
    <row r="7" ht="12.75">
      <c r="A7" s="46" t="s">
        <v>163</v>
      </c>
    </row>
    <row r="8" ht="12.75">
      <c r="A8" s="46" t="s">
        <v>164</v>
      </c>
    </row>
    <row r="9" ht="12.75">
      <c r="A9" s="46" t="s">
        <v>165</v>
      </c>
    </row>
    <row r="10" ht="12.75">
      <c r="A10" s="46" t="s">
        <v>166</v>
      </c>
    </row>
    <row r="11" ht="12.75">
      <c r="A11" s="46" t="s">
        <v>167</v>
      </c>
    </row>
    <row r="12" ht="12.75">
      <c r="A12" s="46" t="s">
        <v>168</v>
      </c>
    </row>
    <row r="13" ht="12.75">
      <c r="A13" s="46" t="s">
        <v>169</v>
      </c>
    </row>
    <row r="14" ht="12.75">
      <c r="A14" s="46" t="s">
        <v>170</v>
      </c>
    </row>
    <row r="15" ht="12.75">
      <c r="A15" s="46" t="s">
        <v>171</v>
      </c>
    </row>
    <row r="17" ht="12.75">
      <c r="A17" s="62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7">
      <selection activeCell="A17" sqref="A17"/>
    </sheetView>
  </sheetViews>
  <sheetFormatPr defaultColWidth="9.140625" defaultRowHeight="12.75"/>
  <sheetData>
    <row r="1" spans="1:2" ht="13.5" thickBot="1">
      <c r="A1" s="6" t="s">
        <v>2</v>
      </c>
      <c r="B1" s="7" t="s">
        <v>3</v>
      </c>
    </row>
    <row r="2" spans="1:2" ht="12.75">
      <c r="A2" s="4">
        <v>1</v>
      </c>
      <c r="B2" s="5">
        <v>100</v>
      </c>
    </row>
    <row r="3" spans="1:2" ht="12.75">
      <c r="A3" s="1">
        <v>2</v>
      </c>
      <c r="B3" s="3">
        <v>80</v>
      </c>
    </row>
    <row r="4" spans="1:2" ht="12.75">
      <c r="A4" s="1">
        <v>3</v>
      </c>
      <c r="B4" s="3">
        <v>60</v>
      </c>
    </row>
    <row r="5" spans="1:2" ht="12.75">
      <c r="A5" s="1">
        <v>4</v>
      </c>
      <c r="B5" s="3">
        <v>50</v>
      </c>
    </row>
    <row r="6" spans="1:2" ht="12.75">
      <c r="A6" s="1">
        <v>5</v>
      </c>
      <c r="B6" s="3">
        <v>45</v>
      </c>
    </row>
    <row r="7" spans="1:2" ht="12.75">
      <c r="A7" s="1">
        <v>6</v>
      </c>
      <c r="B7" s="3">
        <v>40</v>
      </c>
    </row>
    <row r="8" spans="1:2" ht="12.75">
      <c r="A8" s="1">
        <v>7</v>
      </c>
      <c r="B8" s="3">
        <v>36</v>
      </c>
    </row>
    <row r="9" spans="1:2" ht="12.75">
      <c r="A9" s="1">
        <v>8</v>
      </c>
      <c r="B9" s="3">
        <v>32</v>
      </c>
    </row>
    <row r="10" spans="1:2" ht="12.75">
      <c r="A10" s="1">
        <v>9</v>
      </c>
      <c r="B10" s="3">
        <v>29</v>
      </c>
    </row>
    <row r="11" spans="1:2" ht="12.75">
      <c r="A11" s="1">
        <v>10</v>
      </c>
      <c r="B11" s="3">
        <v>26</v>
      </c>
    </row>
    <row r="12" spans="1:2" ht="12.75">
      <c r="A12" s="1">
        <v>11</v>
      </c>
      <c r="B12" s="3">
        <v>24</v>
      </c>
    </row>
    <row r="13" spans="1:2" ht="12.75">
      <c r="A13" s="1">
        <v>12</v>
      </c>
      <c r="B13" s="3">
        <v>22</v>
      </c>
    </row>
    <row r="14" spans="1:2" ht="12.75">
      <c r="A14" s="1">
        <v>13</v>
      </c>
      <c r="B14" s="3">
        <v>20</v>
      </c>
    </row>
    <row r="15" spans="1:2" ht="12.75">
      <c r="A15" s="1">
        <v>14</v>
      </c>
      <c r="B15" s="3">
        <v>18</v>
      </c>
    </row>
    <row r="16" spans="1:2" ht="12.75">
      <c r="A16" s="1">
        <v>15</v>
      </c>
      <c r="B16" s="3">
        <v>16</v>
      </c>
    </row>
    <row r="17" spans="1:2" ht="12.75">
      <c r="A17" s="1">
        <v>16</v>
      </c>
      <c r="B17" s="3">
        <v>15</v>
      </c>
    </row>
    <row r="18" spans="1:2" ht="12.75">
      <c r="A18" s="1">
        <v>17</v>
      </c>
      <c r="B18" s="3">
        <v>14</v>
      </c>
    </row>
    <row r="19" spans="1:2" ht="12.75">
      <c r="A19" s="1">
        <v>18</v>
      </c>
      <c r="B19" s="3">
        <v>13</v>
      </c>
    </row>
    <row r="20" spans="1:2" ht="12.75">
      <c r="A20" s="1">
        <v>19</v>
      </c>
      <c r="B20" s="3">
        <v>12</v>
      </c>
    </row>
    <row r="21" spans="1:2" ht="12.75">
      <c r="A21" s="1">
        <v>20</v>
      </c>
      <c r="B21" s="3">
        <v>11</v>
      </c>
    </row>
    <row r="22" spans="1:2" ht="12.75">
      <c r="A22" s="1">
        <v>21</v>
      </c>
      <c r="B22" s="3">
        <v>10</v>
      </c>
    </row>
    <row r="23" spans="1:2" ht="12.75">
      <c r="A23" s="1">
        <v>22</v>
      </c>
      <c r="B23" s="3">
        <v>9</v>
      </c>
    </row>
    <row r="24" spans="1:2" ht="12.75">
      <c r="A24" s="1">
        <v>23</v>
      </c>
      <c r="B24" s="3">
        <v>8</v>
      </c>
    </row>
    <row r="25" spans="1:2" ht="12.75">
      <c r="A25" s="1">
        <v>24</v>
      </c>
      <c r="B25" s="3">
        <v>7</v>
      </c>
    </row>
    <row r="26" spans="1:2" ht="12.75">
      <c r="A26" s="1">
        <v>25</v>
      </c>
      <c r="B26" s="3">
        <v>6</v>
      </c>
    </row>
    <row r="27" spans="1:2" ht="12.75">
      <c r="A27" s="1">
        <v>26</v>
      </c>
      <c r="B27" s="3">
        <v>5</v>
      </c>
    </row>
    <row r="28" spans="1:2" ht="12.75">
      <c r="A28" s="1">
        <v>27</v>
      </c>
      <c r="B28" s="3">
        <v>4</v>
      </c>
    </row>
    <row r="29" spans="1:2" ht="12.75">
      <c r="A29" s="1">
        <v>28</v>
      </c>
      <c r="B29" s="3">
        <v>3</v>
      </c>
    </row>
    <row r="30" spans="1:2" ht="12.75">
      <c r="A30" s="1">
        <v>29</v>
      </c>
      <c r="B30" s="3">
        <v>2</v>
      </c>
    </row>
    <row r="31" spans="1:2" ht="12.75">
      <c r="A31" s="1">
        <v>30</v>
      </c>
      <c r="B31" s="3">
        <v>1</v>
      </c>
    </row>
    <row r="32" spans="1:2" ht="12.75">
      <c r="A32" s="1">
        <v>31</v>
      </c>
      <c r="B32" s="3">
        <v>1</v>
      </c>
    </row>
    <row r="33" spans="1:2" ht="12.75">
      <c r="A33" s="1">
        <v>32</v>
      </c>
      <c r="B33" s="3">
        <v>1</v>
      </c>
    </row>
    <row r="34" spans="1:2" ht="12.75">
      <c r="A34" s="1">
        <v>33</v>
      </c>
      <c r="B34" s="3">
        <v>1</v>
      </c>
    </row>
    <row r="35" spans="1:2" ht="12.75">
      <c r="A35" s="1">
        <v>34</v>
      </c>
      <c r="B35" s="3">
        <v>1</v>
      </c>
    </row>
    <row r="36" spans="1:2" ht="12.75">
      <c r="A36" s="1">
        <v>35</v>
      </c>
      <c r="B36" s="3">
        <v>1</v>
      </c>
    </row>
    <row r="37" spans="1:2" ht="12.75">
      <c r="A37" s="1">
        <v>36</v>
      </c>
      <c r="B37" s="3">
        <v>1</v>
      </c>
    </row>
    <row r="38" spans="1:2" ht="12.75">
      <c r="A38" s="1">
        <v>37</v>
      </c>
      <c r="B38" s="3">
        <v>1</v>
      </c>
    </row>
    <row r="39" spans="1:2" ht="12.75">
      <c r="A39" s="1">
        <v>38</v>
      </c>
      <c r="B39" s="3">
        <v>1</v>
      </c>
    </row>
    <row r="40" spans="1:2" ht="12.75">
      <c r="A40" s="1">
        <v>39</v>
      </c>
      <c r="B40" s="3">
        <v>1</v>
      </c>
    </row>
    <row r="41" spans="1:2" ht="12.75">
      <c r="A41" s="1">
        <v>40</v>
      </c>
      <c r="B41" s="3">
        <v>1</v>
      </c>
    </row>
    <row r="42" spans="1:2" ht="12.75">
      <c r="A42" s="1">
        <v>41</v>
      </c>
      <c r="B42" s="3">
        <v>1</v>
      </c>
    </row>
    <row r="43" spans="1:2" ht="12.75">
      <c r="A43" s="1">
        <v>42</v>
      </c>
      <c r="B43" s="3">
        <v>1</v>
      </c>
    </row>
    <row r="44" spans="1:2" ht="12.75">
      <c r="A44" s="1">
        <v>43</v>
      </c>
      <c r="B44" s="3">
        <v>1</v>
      </c>
    </row>
    <row r="45" spans="1:2" ht="12.75">
      <c r="A45" s="1">
        <v>44</v>
      </c>
      <c r="B45" s="3">
        <v>1</v>
      </c>
    </row>
    <row r="46" spans="1:2" ht="12.75">
      <c r="A46" s="1">
        <v>45</v>
      </c>
      <c r="B46" s="3">
        <v>1</v>
      </c>
    </row>
    <row r="47" spans="1:2" ht="12.75">
      <c r="A47" s="1">
        <v>46</v>
      </c>
      <c r="B47" s="3">
        <v>1</v>
      </c>
    </row>
    <row r="48" spans="1:2" ht="12.75">
      <c r="A48" s="1">
        <v>47</v>
      </c>
      <c r="B48" s="3">
        <v>1</v>
      </c>
    </row>
    <row r="49" spans="1:2" ht="12.75">
      <c r="A49" s="1">
        <v>48</v>
      </c>
      <c r="B49" s="3">
        <v>1</v>
      </c>
    </row>
    <row r="50" spans="1:2" ht="12.75">
      <c r="A50" s="1">
        <v>49</v>
      </c>
      <c r="B50" s="3">
        <v>1</v>
      </c>
    </row>
    <row r="51" spans="1:2" ht="12.75">
      <c r="A51" s="1">
        <v>50</v>
      </c>
      <c r="B51" s="3">
        <v>1</v>
      </c>
    </row>
    <row r="52" spans="1:2" ht="12.75">
      <c r="A52" s="1">
        <v>51</v>
      </c>
      <c r="B52" s="3">
        <v>1</v>
      </c>
    </row>
    <row r="53" spans="1:2" ht="12.75">
      <c r="A53" s="1">
        <v>52</v>
      </c>
      <c r="B53" s="3">
        <v>1</v>
      </c>
    </row>
    <row r="54" spans="1:2" ht="12.75">
      <c r="A54" s="1">
        <v>53</v>
      </c>
      <c r="B54" s="3">
        <v>1</v>
      </c>
    </row>
    <row r="55" spans="1:2" ht="12.75">
      <c r="A55" s="1">
        <v>54</v>
      </c>
      <c r="B55" s="3">
        <v>1</v>
      </c>
    </row>
    <row r="56" spans="1:2" ht="12.75">
      <c r="A56" s="1">
        <v>55</v>
      </c>
      <c r="B56" s="3">
        <v>1</v>
      </c>
    </row>
    <row r="57" spans="1:2" ht="12.75">
      <c r="A57" s="1">
        <v>56</v>
      </c>
      <c r="B57" s="3">
        <v>1</v>
      </c>
    </row>
    <row r="58" spans="1:2" ht="12.75">
      <c r="A58" s="1">
        <v>57</v>
      </c>
      <c r="B58" s="3">
        <v>1</v>
      </c>
    </row>
    <row r="59" spans="1:2" ht="12.75">
      <c r="A59" s="1">
        <v>58</v>
      </c>
      <c r="B59" s="3">
        <v>1</v>
      </c>
    </row>
    <row r="60" spans="1:2" ht="12.75">
      <c r="A60" s="1">
        <v>59</v>
      </c>
      <c r="B60" s="3">
        <v>1</v>
      </c>
    </row>
    <row r="61" spans="1:2" ht="12.75">
      <c r="A61" s="1">
        <v>60</v>
      </c>
      <c r="B61" s="3">
        <v>1</v>
      </c>
    </row>
    <row r="62" spans="1:2" ht="12.75">
      <c r="A62" s="1">
        <v>61</v>
      </c>
      <c r="B62" s="3">
        <v>1</v>
      </c>
    </row>
    <row r="63" spans="1:2" ht="12.75">
      <c r="A63" s="1">
        <v>62</v>
      </c>
      <c r="B63" s="3">
        <v>1</v>
      </c>
    </row>
    <row r="64" spans="1:2" ht="12.75">
      <c r="A64" s="1">
        <v>63</v>
      </c>
      <c r="B64" s="3">
        <v>1</v>
      </c>
    </row>
    <row r="65" spans="1:2" ht="12.75">
      <c r="A65" s="1">
        <v>64</v>
      </c>
      <c r="B65" s="3">
        <v>1</v>
      </c>
    </row>
    <row r="66" spans="1:2" ht="12.75">
      <c r="A66" s="1">
        <v>65</v>
      </c>
      <c r="B66" s="3">
        <v>1</v>
      </c>
    </row>
    <row r="67" spans="1:2" ht="12.75">
      <c r="A67" s="1">
        <v>66</v>
      </c>
      <c r="B67" s="3">
        <v>1</v>
      </c>
    </row>
    <row r="68" spans="1:2" ht="12.75">
      <c r="A68" s="1">
        <v>67</v>
      </c>
      <c r="B68" s="3">
        <v>1</v>
      </c>
    </row>
    <row r="69" spans="1:2" ht="12.75">
      <c r="A69" s="1">
        <v>68</v>
      </c>
      <c r="B69" s="3">
        <v>1</v>
      </c>
    </row>
    <row r="70" spans="1:2" ht="12.75">
      <c r="A70" s="1">
        <v>69</v>
      </c>
      <c r="B70" s="3">
        <v>1</v>
      </c>
    </row>
    <row r="71" spans="1:2" ht="12.75">
      <c r="A71" s="1">
        <v>70</v>
      </c>
      <c r="B71" s="3">
        <v>1</v>
      </c>
    </row>
    <row r="72" spans="1:2" ht="12.75">
      <c r="A72" s="1">
        <v>71</v>
      </c>
      <c r="B72" s="3">
        <v>1</v>
      </c>
    </row>
    <row r="73" spans="1:2" ht="12.75">
      <c r="A73" s="1">
        <v>72</v>
      </c>
      <c r="B73" s="3">
        <v>1</v>
      </c>
    </row>
    <row r="74" spans="1:2" ht="12.75">
      <c r="A74" s="1">
        <v>73</v>
      </c>
      <c r="B74" s="3">
        <v>1</v>
      </c>
    </row>
    <row r="75" spans="1:2" ht="12.75">
      <c r="A75" s="1">
        <v>74</v>
      </c>
      <c r="B75" s="3">
        <v>1</v>
      </c>
    </row>
    <row r="76" spans="1:2" ht="12.75">
      <c r="A76" s="1">
        <v>75</v>
      </c>
      <c r="B76" s="3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5"/>
  <sheetViews>
    <sheetView tabSelected="1" zoomScaleSheetLayoutView="100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T43" sqref="T43"/>
    </sheetView>
  </sheetViews>
  <sheetFormatPr defaultColWidth="9.140625" defaultRowHeight="12.75"/>
  <cols>
    <col min="1" max="1" width="4.28125" style="30" bestFit="1" customWidth="1"/>
    <col min="2" max="2" width="19.7109375" style="22" customWidth="1"/>
    <col min="3" max="3" width="4.57421875" style="22" bestFit="1" customWidth="1"/>
    <col min="4" max="4" width="7.140625" style="23" bestFit="1" customWidth="1"/>
    <col min="5" max="8" width="4.00390625" style="0" bestFit="1" customWidth="1"/>
    <col min="9" max="9" width="4.140625" style="0" customWidth="1"/>
    <col min="10" max="10" width="5.00390625" style="0" customWidth="1"/>
    <col min="11" max="13" width="4.00390625" style="0" bestFit="1" customWidth="1"/>
    <col min="14" max="14" width="4.28125" style="0" customWidth="1"/>
    <col min="15" max="19" width="4.00390625" style="0" bestFit="1" customWidth="1"/>
    <col min="20" max="20" width="9.140625" style="26" customWidth="1"/>
    <col min="21" max="21" width="5.140625" style="0" customWidth="1"/>
    <col min="22" max="22" width="8.7109375" style="0" customWidth="1"/>
    <col min="23" max="23" width="3.7109375" style="0" customWidth="1"/>
  </cols>
  <sheetData>
    <row r="1" spans="1:24" s="10" customFormat="1" ht="183.75" thickBot="1">
      <c r="A1" s="29" t="s">
        <v>35</v>
      </c>
      <c r="B1" s="34" t="s">
        <v>22</v>
      </c>
      <c r="C1" s="35" t="s">
        <v>30</v>
      </c>
      <c r="D1" s="36" t="s">
        <v>27</v>
      </c>
      <c r="E1" s="43" t="s">
        <v>172</v>
      </c>
      <c r="F1" s="44" t="s">
        <v>211</v>
      </c>
      <c r="G1" s="44" t="s">
        <v>180</v>
      </c>
      <c r="H1" s="44" t="s">
        <v>179</v>
      </c>
      <c r="I1" s="44" t="s">
        <v>181</v>
      </c>
      <c r="J1" s="44" t="s">
        <v>182</v>
      </c>
      <c r="K1" s="44" t="s">
        <v>183</v>
      </c>
      <c r="L1" s="44" t="s">
        <v>177</v>
      </c>
      <c r="M1" s="44" t="s">
        <v>176</v>
      </c>
      <c r="N1" s="44" t="s">
        <v>175</v>
      </c>
      <c r="O1" s="44" t="s">
        <v>178</v>
      </c>
      <c r="P1" s="44" t="s">
        <v>198</v>
      </c>
      <c r="Q1" s="44" t="s">
        <v>174</v>
      </c>
      <c r="R1" s="44" t="s">
        <v>173</v>
      </c>
      <c r="S1" s="45"/>
      <c r="T1" s="41" t="s">
        <v>34</v>
      </c>
      <c r="U1" s="65" t="s">
        <v>207</v>
      </c>
      <c r="V1" s="65" t="s">
        <v>208</v>
      </c>
      <c r="W1" s="65" t="s">
        <v>209</v>
      </c>
      <c r="X1" s="65" t="s">
        <v>210</v>
      </c>
    </row>
    <row r="2" spans="1:24" ht="12.75">
      <c r="A2" s="33">
        <v>1</v>
      </c>
      <c r="B2" s="16" t="s">
        <v>107</v>
      </c>
      <c r="C2" s="17" t="s">
        <v>31</v>
      </c>
      <c r="D2" s="18">
        <f aca="true" t="shared" si="0" ref="D2:D27">SUM(E2:S2)</f>
        <v>1000</v>
      </c>
      <c r="E2" s="42">
        <f>IF(ISERROR(VLOOKUP($B2,race1!$C:$J,8,FALSE)),0,VLOOKUP($B2,race1!$C:$J,8,FALSE))</f>
        <v>0</v>
      </c>
      <c r="F2" s="15">
        <f>IF(ISERROR(VLOOKUP($B2,race2!$C:$J,8,FALSE)),0,VLOOKUP($B2,race2!$C:$J,8,FALSE))</f>
        <v>100</v>
      </c>
      <c r="G2" s="15">
        <f>IF(ISERROR(VLOOKUP($B2,race3!$C:$J,8,FALSE)),0,VLOOKUP($B2,race3!$C:$J,8,FALSE))</f>
        <v>100</v>
      </c>
      <c r="H2" s="15">
        <f>IF(ISERROR(VLOOKUP($B2,race4!$C:$J,8,FALSE)),0,VLOOKUP($B2,race4!$C:$J,8,FALSE))</f>
        <v>0</v>
      </c>
      <c r="I2" s="15">
        <f>IF(ISERROR(VLOOKUP($B2,race5!$C:$J,8,FALSE)),0,VLOOKUP($B2,race5!$C:$J,8,FALSE))</f>
        <v>0</v>
      </c>
      <c r="J2" s="15">
        <f>IF(ISERROR(VLOOKUP($B2,race6!$C:$J,8,FALSE)),0,VLOOKUP($B2,race6!$C:$J,8,FALSE))</f>
        <v>100</v>
      </c>
      <c r="K2" s="15">
        <f>IF(ISERROR(VLOOKUP($B2,race7!$C:$J,8,FALSE)),0,VLOOKUP($B2,race7!$C:$J,8,FALSE))</f>
        <v>100</v>
      </c>
      <c r="L2" s="15">
        <f>IF(ISERROR(VLOOKUP($B2,race8!$C:$J,8,FALSE)),0,VLOOKUP($B2,race8!$C:$J,8,FALSE))</f>
        <v>100</v>
      </c>
      <c r="M2" s="15">
        <f>IF(ISERROR(VLOOKUP($B2,race9!$C:$J,8,FALSE)),0,VLOOKUP($B2,race9!$C:$J,8,FALSE))</f>
        <v>0</v>
      </c>
      <c r="N2" s="15">
        <f>IF(ISERROR(VLOOKUP($B2,race10!$C:$J,8,FALSE)),0,VLOOKUP($B2,race10!$C:$J,8,FALSE))</f>
        <v>100</v>
      </c>
      <c r="O2" s="15">
        <f>IF(ISERROR(VLOOKUP($B2,race11!$C:$J,8,FALSE)),0,VLOOKUP($B2,race11!$C:$J,8,FALSE))</f>
        <v>100</v>
      </c>
      <c r="P2" s="15">
        <f>IF(ISERROR(VLOOKUP($B2,race12!$C:$J,8,FALSE)),0,VLOOKUP($B2,race12!$C:$J,8,FALSE))</f>
        <v>100</v>
      </c>
      <c r="Q2" s="15">
        <f>IF(ISERROR(VLOOKUP($B2,race13!$C:$J,8,FALSE)),0,VLOOKUP($B2,race13!$C:$J,8,FALSE))</f>
        <v>100</v>
      </c>
      <c r="R2" s="15">
        <f>IF(ISERROR(VLOOKUP($B2,race14!$C:$J,8,FALSE)),0,VLOOKUP($B2,race14!$C:$J,8,FALSE))</f>
        <v>100</v>
      </c>
      <c r="S2" s="15">
        <f>IF(ISERROR(VLOOKUP($B2,race15!$C:$J,8,FALSE)),0,VLOOKUP($B2,race15!$C:$J,8,FALSE))</f>
        <v>0</v>
      </c>
      <c r="T2" s="28">
        <f aca="true" t="shared" si="1" ref="T2:T18">COUNTIF(E2:S2,"&gt;0")</f>
        <v>10</v>
      </c>
      <c r="V2">
        <f>SUM(E2,F2,I2,J2,N2,O2,Q2)</f>
        <v>500</v>
      </c>
      <c r="X2">
        <f>SUM(G2,H2,K2,L2,M2,P2,R2)</f>
        <v>500</v>
      </c>
    </row>
    <row r="3" spans="1:24" s="40" customFormat="1" ht="12.75">
      <c r="A3" s="66">
        <v>2</v>
      </c>
      <c r="B3" s="67" t="s">
        <v>54</v>
      </c>
      <c r="C3" s="68" t="s">
        <v>31</v>
      </c>
      <c r="D3" s="21">
        <f t="shared" si="0"/>
        <v>910</v>
      </c>
      <c r="E3" s="69">
        <f>IF(ISERROR(VLOOKUP($B3,race1!$C:$J,8,FALSE)),0,VLOOKUP($B3,race1!$C:$J,8,FALSE))</f>
        <v>100</v>
      </c>
      <c r="F3" s="70">
        <f>IF(ISERROR(VLOOKUP($B3,race2!$C:$J,8,FALSE)),0,VLOOKUP($B3,race2!$C:$J,8,FALSE))</f>
        <v>80</v>
      </c>
      <c r="G3" s="70">
        <f>IF(ISERROR(VLOOKUP($B3,race3!$C:$J,8,FALSE)),0,VLOOKUP($B3,race3!$C:$J,8,FALSE))</f>
        <v>50</v>
      </c>
      <c r="H3" s="70">
        <f>IF(ISERROR(VLOOKUP($B3,race4!$C:$J,8,FALSE)),0,VLOOKUP($B3,race4!$C:$J,8,FALSE))</f>
        <v>80</v>
      </c>
      <c r="I3" s="70">
        <f>IF(ISERROR(VLOOKUP($B3,race5!$C:$J,8,FALSE)),0,VLOOKUP($B3,race5!$C:$J,8,FALSE))</f>
        <v>0</v>
      </c>
      <c r="J3" s="71">
        <f>IF(ISERROR(VLOOKUP($B3,race6!$C:$J,8,FALSE)),0,VLOOKUP($B3,race6!$C:$J,8,FALSE))</f>
        <v>80</v>
      </c>
      <c r="K3" s="71">
        <f>IF(ISERROR(VLOOKUP($B3,race7!$C:$J,8,FALSE)),0,VLOOKUP($B3,race7!$C:$J,8,FALSE))</f>
        <v>40</v>
      </c>
      <c r="L3" s="71">
        <f>IF(ISERROR(VLOOKUP($B3,race8!$C:$J,8,FALSE)),0,VLOOKUP($B3,race8!$C:$J,8,FALSE))</f>
        <v>40</v>
      </c>
      <c r="M3" s="71">
        <f>IF(ISERROR(VLOOKUP($B3,race9!$C:$J,8,FALSE)),0,VLOOKUP($B3,race9!$C:$J,8,FALSE))</f>
        <v>60</v>
      </c>
      <c r="N3" s="71">
        <f>IF(ISERROR(VLOOKUP($B3,race10!$C:$J,8,FALSE)),0,VLOOKUP($B3,race10!$C:$J,8,FALSE))</f>
        <v>80</v>
      </c>
      <c r="O3" s="71">
        <f>IF(ISERROR(VLOOKUP($B3,race11!$C:$J,8,FALSE)),0,VLOOKUP($B3,race11!$C:$J,8,FALSE))</f>
        <v>80</v>
      </c>
      <c r="P3" s="71">
        <f>IF(ISERROR(VLOOKUP($B3,race12!$C:$J,8,FALSE)),0,VLOOKUP($B3,race12!$C:$J,8,FALSE))</f>
        <v>60</v>
      </c>
      <c r="Q3" s="71">
        <f>IF(ISERROR(VLOOKUP($B3,race13!$C:$J,8,FALSE)),0,VLOOKUP($B3,race13!$C:$J,8,FALSE))</f>
        <v>80</v>
      </c>
      <c r="R3" s="71">
        <f>IF(ISERROR(VLOOKUP($B3,race14!$C:$J,8,FALSE)),0,VLOOKUP($B3,race14!$C:$J,8,FALSE))</f>
        <v>80</v>
      </c>
      <c r="S3" s="71">
        <f>IF(ISERROR(VLOOKUP($B3,race15!$C:$J,8,FALSE)),0,VLOOKUP($B3,race15!$C:$J,8,FALSE))</f>
        <v>0</v>
      </c>
      <c r="T3" s="72">
        <f t="shared" si="1"/>
        <v>13</v>
      </c>
      <c r="V3">
        <f aca="true" t="shared" si="2" ref="V3:V66">SUM(E3,F3,I3,J3,N3,O3,Q3)</f>
        <v>500</v>
      </c>
      <c r="W3"/>
      <c r="X3">
        <f aca="true" t="shared" si="3" ref="X3:X66">SUM(G3,H3,K3,L3,M3,P3,R3)</f>
        <v>410</v>
      </c>
    </row>
    <row r="4" spans="1:24" s="40" customFormat="1" ht="12.75">
      <c r="A4" s="66">
        <v>3</v>
      </c>
      <c r="B4" s="67" t="s">
        <v>77</v>
      </c>
      <c r="C4" s="68" t="s">
        <v>31</v>
      </c>
      <c r="D4" s="21">
        <f t="shared" si="0"/>
        <v>690</v>
      </c>
      <c r="E4" s="69">
        <f>IF(ISERROR(VLOOKUP($B4,race1!$C:$J,8,FALSE)),0,VLOOKUP($B4,race1!$C:$J,8,FALSE))</f>
        <v>45</v>
      </c>
      <c r="F4" s="70">
        <f>IF(ISERROR(VLOOKUP($B4,race2!$C:$J,8,FALSE)),0,VLOOKUP($B4,race2!$C:$J,8,FALSE))</f>
        <v>50</v>
      </c>
      <c r="G4" s="70">
        <f>IF(ISERROR(VLOOKUP($B4,race3!$C:$J,8,FALSE)),0,VLOOKUP($B4,race3!$C:$J,8,FALSE))</f>
        <v>60</v>
      </c>
      <c r="H4" s="70">
        <f>IF(ISERROR(VLOOKUP($B4,race4!$C:$J,8,FALSE)),0,VLOOKUP($B4,race4!$C:$J,8,FALSE))</f>
        <v>100</v>
      </c>
      <c r="I4" s="70">
        <f>IF(ISERROR(VLOOKUP($B4,race5!$C:$J,8,FALSE)),0,VLOOKUP($B4,race5!$C:$J,8,FALSE))</f>
        <v>45</v>
      </c>
      <c r="J4" s="71">
        <f>IF(ISERROR(VLOOKUP($B4,race6!$C:$J,8,FALSE)),0,VLOOKUP($B4,race6!$C:$J,8,FALSE))</f>
        <v>60</v>
      </c>
      <c r="K4" s="71">
        <f>IF(ISERROR(VLOOKUP($B4,race7!$C:$J,8,FALSE)),0,VLOOKUP($B4,race7!$C:$J,8,FALSE))</f>
        <v>60</v>
      </c>
      <c r="L4" s="71">
        <f>IF(ISERROR(VLOOKUP($B4,race8!$C:$J,8,FALSE)),0,VLOOKUP($B4,race8!$C:$J,8,FALSE))</f>
        <v>80</v>
      </c>
      <c r="M4" s="71">
        <f>IF(ISERROR(VLOOKUP($B4,race9!$C:$J,8,FALSE)),0,VLOOKUP($B4,race9!$C:$J,8,FALSE))</f>
        <v>80</v>
      </c>
      <c r="N4" s="71">
        <f>IF(ISERROR(VLOOKUP($B4,race10!$C:$J,8,FALSE)),0,VLOOKUP($B4,race10!$C:$J,8,FALSE))</f>
        <v>50</v>
      </c>
      <c r="O4" s="71">
        <f>IF(ISERROR(VLOOKUP($B4,race11!$C:$J,8,FALSE)),0,VLOOKUP($B4,race11!$C:$J,8,FALSE))</f>
        <v>60</v>
      </c>
      <c r="P4" s="71">
        <f>IF(ISERROR(VLOOKUP($B4,race12!$C:$J,8,FALSE)),0,VLOOKUP($B4,race12!$C:$J,8,FALSE))</f>
        <v>0</v>
      </c>
      <c r="Q4" s="71">
        <f>IF(ISERROR(VLOOKUP($B4,race13!$C:$J,8,FALSE)),0,VLOOKUP($B4,race13!$C:$J,8,FALSE))</f>
        <v>0</v>
      </c>
      <c r="R4" s="71">
        <f>IF(ISERROR(VLOOKUP($B4,race14!$C:$J,8,FALSE)),0,VLOOKUP($B4,race14!$C:$J,8,FALSE))</f>
        <v>0</v>
      </c>
      <c r="S4" s="71">
        <f>IF(ISERROR(VLOOKUP($B4,race15!$C:$J,8,FALSE)),0,VLOOKUP($B4,race15!$C:$J,8,FALSE))</f>
        <v>0</v>
      </c>
      <c r="T4" s="72">
        <f t="shared" si="1"/>
        <v>11</v>
      </c>
      <c r="V4">
        <f t="shared" si="2"/>
        <v>310</v>
      </c>
      <c r="W4"/>
      <c r="X4">
        <f t="shared" si="3"/>
        <v>380</v>
      </c>
    </row>
    <row r="5" spans="1:24" s="40" customFormat="1" ht="12.75">
      <c r="A5" s="66">
        <v>4</v>
      </c>
      <c r="B5" s="67" t="s">
        <v>49</v>
      </c>
      <c r="C5" s="68" t="s">
        <v>31</v>
      </c>
      <c r="D5" s="21">
        <f t="shared" si="0"/>
        <v>600</v>
      </c>
      <c r="E5" s="69">
        <f>IF(ISERROR(VLOOKUP($B5,race1!$C:$J,8,FALSE)),0,VLOOKUP($B5,race1!$C:$J,8,FALSE))</f>
        <v>60</v>
      </c>
      <c r="F5" s="70">
        <f>IF(ISERROR(VLOOKUP($B5,race2!$C:$J,8,FALSE)),0,VLOOKUP($B5,race2!$C:$J,8,FALSE))</f>
        <v>0</v>
      </c>
      <c r="G5" s="70">
        <f>IF(ISERROR(VLOOKUP($B5,race3!$C:$J,8,FALSE)),0,VLOOKUP($B5,race3!$C:$J,8,FALSE))</f>
        <v>0</v>
      </c>
      <c r="H5" s="70">
        <f>IF(ISERROR(VLOOKUP($B5,race4!$C:$J,8,FALSE)),0,VLOOKUP($B5,race4!$C:$J,8,FALSE))</f>
        <v>0</v>
      </c>
      <c r="I5" s="70">
        <f>IF(ISERROR(VLOOKUP($B5,race5!$C:$J,8,FALSE)),0,VLOOKUP($B5,race5!$C:$J,8,FALSE))</f>
        <v>60</v>
      </c>
      <c r="J5" s="71">
        <f>IF(ISERROR(VLOOKUP($B5,race6!$C:$J,8,FALSE)),0,VLOOKUP($B5,race6!$C:$J,8,FALSE))</f>
        <v>45</v>
      </c>
      <c r="K5" s="71">
        <f>IF(ISERROR(VLOOKUP($B5,race7!$C:$J,8,FALSE)),0,VLOOKUP($B5,race7!$C:$J,8,FALSE))</f>
        <v>80</v>
      </c>
      <c r="L5" s="71">
        <f>IF(ISERROR(VLOOKUP($B5,race8!$C:$J,8,FALSE)),0,VLOOKUP($B5,race8!$C:$J,8,FALSE))</f>
        <v>60</v>
      </c>
      <c r="M5" s="71">
        <f>IF(ISERROR(VLOOKUP($B5,race9!$C:$J,8,FALSE)),0,VLOOKUP($B5,race9!$C:$J,8,FALSE))</f>
        <v>100</v>
      </c>
      <c r="N5" s="71">
        <f>IF(ISERROR(VLOOKUP($B5,race10!$C:$J,8,FALSE)),0,VLOOKUP($B5,race10!$C:$J,8,FALSE))</f>
        <v>0</v>
      </c>
      <c r="O5" s="71">
        <f>IF(ISERROR(VLOOKUP($B5,race11!$C:$J,8,FALSE)),0,VLOOKUP($B5,race11!$C:$J,8,FALSE))</f>
        <v>45</v>
      </c>
      <c r="P5" s="71">
        <f>IF(ISERROR(VLOOKUP($B5,race12!$C:$J,8,FALSE)),0,VLOOKUP($B5,race12!$C:$J,8,FALSE))</f>
        <v>50</v>
      </c>
      <c r="Q5" s="71">
        <f>IF(ISERROR(VLOOKUP($B5,race13!$C:$J,8,FALSE)),0,VLOOKUP($B5,race13!$C:$J,8,FALSE))</f>
        <v>50</v>
      </c>
      <c r="R5" s="71">
        <f>IF(ISERROR(VLOOKUP($B5,race14!$C:$J,8,FALSE)),0,VLOOKUP($B5,race14!$C:$J,8,FALSE))</f>
        <v>50</v>
      </c>
      <c r="S5" s="71">
        <f>IF(ISERROR(VLOOKUP($B5,race15!$C:$J,8,FALSE)),0,VLOOKUP($B5,race15!$C:$J,8,FALSE))</f>
        <v>0</v>
      </c>
      <c r="T5" s="72">
        <f t="shared" si="1"/>
        <v>10</v>
      </c>
      <c r="V5" s="40">
        <f t="shared" si="2"/>
        <v>260</v>
      </c>
      <c r="X5" s="40">
        <f t="shared" si="3"/>
        <v>340</v>
      </c>
    </row>
    <row r="6" spans="1:24" s="40" customFormat="1" ht="12.75">
      <c r="A6" s="66">
        <v>5</v>
      </c>
      <c r="B6" s="67" t="s">
        <v>75</v>
      </c>
      <c r="C6" s="68" t="s">
        <v>31</v>
      </c>
      <c r="D6" s="21">
        <f t="shared" si="0"/>
        <v>574</v>
      </c>
      <c r="E6" s="69">
        <f>IF(ISERROR(VLOOKUP($B6,race1!$C:$J,8,FALSE)),0,VLOOKUP($B6,race1!$C:$J,8,FALSE))</f>
        <v>80</v>
      </c>
      <c r="F6" s="70">
        <f>IF(ISERROR(VLOOKUP($B6,race2!$C:$J,8,FALSE)),0,VLOOKUP($B6,race2!$C:$J,8,FALSE))</f>
        <v>29</v>
      </c>
      <c r="G6" s="70">
        <f>IF(ISERROR(VLOOKUP($B6,race3!$C:$J,8,FALSE)),0,VLOOKUP($B6,race3!$C:$J,8,FALSE))</f>
        <v>80</v>
      </c>
      <c r="H6" s="70">
        <f>IF(ISERROR(VLOOKUP($B6,race4!$C:$J,8,FALSE)),0,VLOOKUP($B6,race4!$C:$J,8,FALSE))</f>
        <v>0</v>
      </c>
      <c r="I6" s="70">
        <f>IF(ISERROR(VLOOKUP($B6,race5!$C:$J,8,FALSE)),0,VLOOKUP($B6,race5!$C:$J,8,FALSE))</f>
        <v>80</v>
      </c>
      <c r="J6" s="71">
        <f>IF(ISERROR(VLOOKUP($B6,race6!$C:$J,8,FALSE)),0,VLOOKUP($B6,race6!$C:$J,8,FALSE))</f>
        <v>0</v>
      </c>
      <c r="K6" s="71">
        <f>IF(ISERROR(VLOOKUP($B6,race7!$C:$J,8,FALSE)),0,VLOOKUP($B6,race7!$C:$J,8,FALSE))</f>
        <v>0</v>
      </c>
      <c r="L6" s="71">
        <f>IF(ISERROR(VLOOKUP($B6,race8!$C:$J,8,FALSE)),0,VLOOKUP($B6,race8!$C:$J,8,FALSE))</f>
        <v>50</v>
      </c>
      <c r="M6" s="71">
        <f>IF(ISERROR(VLOOKUP($B6,race9!$C:$J,8,FALSE)),0,VLOOKUP($B6,race9!$C:$J,8,FALSE))</f>
        <v>0</v>
      </c>
      <c r="N6" s="71">
        <f>IF(ISERROR(VLOOKUP($B6,race10!$C:$J,8,FALSE)),0,VLOOKUP($B6,race10!$C:$J,8,FALSE))</f>
        <v>60</v>
      </c>
      <c r="O6" s="71">
        <f>IF(ISERROR(VLOOKUP($B6,race11!$C:$J,8,FALSE)),0,VLOOKUP($B6,race11!$C:$J,8,FALSE))</f>
        <v>26</v>
      </c>
      <c r="P6" s="71">
        <f>IF(ISERROR(VLOOKUP($B6,race12!$C:$J,8,FALSE)),0,VLOOKUP($B6,race12!$C:$J,8,FALSE))</f>
        <v>80</v>
      </c>
      <c r="Q6" s="71">
        <f>IF(ISERROR(VLOOKUP($B6,race13!$C:$J,8,FALSE)),0,VLOOKUP($B6,race13!$C:$J,8,FALSE))</f>
        <v>29</v>
      </c>
      <c r="R6" s="71">
        <f>IF(ISERROR(VLOOKUP($B6,race14!$C:$J,8,FALSE)),0,VLOOKUP($B6,race14!$C:$J,8,FALSE))</f>
        <v>60</v>
      </c>
      <c r="S6" s="71">
        <f>IF(ISERROR(VLOOKUP($B6,race15!$C:$J,8,FALSE)),0,VLOOKUP($B6,race15!$C:$J,8,FALSE))</f>
        <v>0</v>
      </c>
      <c r="T6" s="72">
        <f t="shared" si="1"/>
        <v>10</v>
      </c>
      <c r="V6" s="40">
        <f t="shared" si="2"/>
        <v>304</v>
      </c>
      <c r="X6" s="40">
        <f t="shared" si="3"/>
        <v>270</v>
      </c>
    </row>
    <row r="7" spans="1:24" s="40" customFormat="1" ht="12.75">
      <c r="A7" s="66">
        <v>7</v>
      </c>
      <c r="B7" s="67" t="s">
        <v>78</v>
      </c>
      <c r="C7" s="68" t="s">
        <v>31</v>
      </c>
      <c r="D7" s="21">
        <f t="shared" si="0"/>
        <v>516</v>
      </c>
      <c r="E7" s="69">
        <f>IF(ISERROR(VLOOKUP($B7,race1!$C:$J,8,FALSE)),0,VLOOKUP($B7,race1!$C:$J,8,FALSE))</f>
        <v>40</v>
      </c>
      <c r="F7" s="70">
        <f>IF(ISERROR(VLOOKUP($B7,race2!$C:$J,8,FALSE)),0,VLOOKUP($B7,race2!$C:$J,8,FALSE))</f>
        <v>40</v>
      </c>
      <c r="G7" s="70">
        <f>IF(ISERROR(VLOOKUP($B7,race3!$C:$J,8,FALSE)),0,VLOOKUP($B7,race3!$C:$J,8,FALSE))</f>
        <v>45</v>
      </c>
      <c r="H7" s="70">
        <f>IF(ISERROR(VLOOKUP($B7,race4!$C:$J,8,FALSE)),0,VLOOKUP($B7,race4!$C:$J,8,FALSE))</f>
        <v>50</v>
      </c>
      <c r="I7" s="70">
        <f>IF(ISERROR(VLOOKUP($B7,race5!$C:$J,8,FALSE)),0,VLOOKUP($B7,race5!$C:$J,8,FALSE))</f>
        <v>32</v>
      </c>
      <c r="J7" s="71">
        <f>IF(ISERROR(VLOOKUP($B7,race6!$C:$J,8,FALSE)),0,VLOOKUP($B7,race6!$C:$J,8,FALSE))</f>
        <v>32</v>
      </c>
      <c r="K7" s="71">
        <f>IF(ISERROR(VLOOKUP($B7,race7!$C:$J,8,FALSE)),0,VLOOKUP($B7,race7!$C:$J,8,FALSE))</f>
        <v>29</v>
      </c>
      <c r="L7" s="71">
        <f>IF(ISERROR(VLOOKUP($B7,race8!$C:$J,8,FALSE)),0,VLOOKUP($B7,race8!$C:$J,8,FALSE))</f>
        <v>32</v>
      </c>
      <c r="M7" s="71">
        <f>IF(ISERROR(VLOOKUP($B7,race9!$C:$J,8,FALSE)),0,VLOOKUP($B7,race9!$C:$J,8,FALSE))</f>
        <v>40</v>
      </c>
      <c r="N7" s="71">
        <f>IF(ISERROR(VLOOKUP($B7,race10!$C:$J,8,FALSE)),0,VLOOKUP($B7,race10!$C:$J,8,FALSE))</f>
        <v>32</v>
      </c>
      <c r="O7" s="71">
        <f>IF(ISERROR(VLOOKUP($B7,race11!$C:$J,8,FALSE)),0,VLOOKUP($B7,race11!$C:$J,8,FALSE))</f>
        <v>40</v>
      </c>
      <c r="P7" s="71">
        <f>IF(ISERROR(VLOOKUP($B7,race12!$C:$J,8,FALSE)),0,VLOOKUP($B7,race12!$C:$J,8,FALSE))</f>
        <v>32</v>
      </c>
      <c r="Q7" s="71">
        <f>IF(ISERROR(VLOOKUP($B7,race13!$C:$J,8,FALSE)),0,VLOOKUP($B7,race13!$C:$J,8,FALSE))</f>
        <v>36</v>
      </c>
      <c r="R7" s="71">
        <f>IF(ISERROR(VLOOKUP($B7,race14!$C:$J,8,FALSE)),0,VLOOKUP($B7,race14!$C:$J,8,FALSE))</f>
        <v>36</v>
      </c>
      <c r="S7" s="71">
        <f>IF(ISERROR(VLOOKUP($B7,race15!$C:$J,8,FALSE)),0,VLOOKUP($B7,race15!$C:$J,8,FALSE))</f>
        <v>0</v>
      </c>
      <c r="T7" s="72">
        <f t="shared" si="1"/>
        <v>14</v>
      </c>
      <c r="V7" s="40">
        <f t="shared" si="2"/>
        <v>252</v>
      </c>
      <c r="X7" s="40">
        <f t="shared" si="3"/>
        <v>264</v>
      </c>
    </row>
    <row r="8" spans="1:24" s="40" customFormat="1" ht="12.75">
      <c r="A8" s="66">
        <v>10</v>
      </c>
      <c r="B8" s="67" t="s">
        <v>108</v>
      </c>
      <c r="C8" s="68" t="s">
        <v>31</v>
      </c>
      <c r="D8" s="21">
        <f t="shared" si="0"/>
        <v>501</v>
      </c>
      <c r="E8" s="69">
        <f>IF(ISERROR(VLOOKUP($B8,race1!$C:$J,8,FALSE)),0,VLOOKUP($B8,race1!$C:$J,8,FALSE))</f>
        <v>0</v>
      </c>
      <c r="F8" s="70">
        <f>IF(ISERROR(VLOOKUP($B8,race2!$C:$J,8,FALSE)),0,VLOOKUP($B8,race2!$C:$J,8,FALSE))</f>
        <v>60</v>
      </c>
      <c r="G8" s="70">
        <f>IF(ISERROR(VLOOKUP($B8,race3!$C:$J,8,FALSE)),0,VLOOKUP($B8,race3!$C:$J,8,FALSE))</f>
        <v>0</v>
      </c>
      <c r="H8" s="70">
        <f>IF(ISERROR(VLOOKUP($B8,race4!$C:$J,8,FALSE)),0,VLOOKUP($B8,race4!$C:$J,8,FALSE))</f>
        <v>60</v>
      </c>
      <c r="I8" s="70">
        <f>IF(ISERROR(VLOOKUP($B8,race5!$C:$J,8,FALSE)),0,VLOOKUP($B8,race5!$C:$J,8,FALSE))</f>
        <v>40</v>
      </c>
      <c r="J8" s="71">
        <f>IF(ISERROR(VLOOKUP($B8,race6!$C:$J,8,FALSE)),0,VLOOKUP($B8,race6!$C:$J,8,FALSE))</f>
        <v>40</v>
      </c>
      <c r="K8" s="71">
        <f>IF(ISERROR(VLOOKUP($B8,race7!$C:$J,8,FALSE)),0,VLOOKUP($B8,race7!$C:$J,8,FALSE))</f>
        <v>45</v>
      </c>
      <c r="L8" s="71">
        <f>IF(ISERROR(VLOOKUP($B8,race8!$C:$J,8,FALSE)),0,VLOOKUP($B8,race8!$C:$J,8,FALSE))</f>
        <v>0</v>
      </c>
      <c r="M8" s="71">
        <f>IF(ISERROR(VLOOKUP($B8,race9!$C:$J,8,FALSE)),0,VLOOKUP($B8,race9!$C:$J,8,FALSE))</f>
        <v>45</v>
      </c>
      <c r="N8" s="71">
        <f>IF(ISERROR(VLOOKUP($B8,race10!$C:$J,8,FALSE)),0,VLOOKUP($B8,race10!$C:$J,8,FALSE))</f>
        <v>45</v>
      </c>
      <c r="O8" s="71">
        <f>IF(ISERROR(VLOOKUP($B8,race11!$C:$J,8,FALSE)),0,VLOOKUP($B8,race11!$C:$J,8,FALSE))</f>
        <v>50</v>
      </c>
      <c r="P8" s="71">
        <f>IF(ISERROR(VLOOKUP($B8,race12!$C:$J,8,FALSE)),0,VLOOKUP($B8,race12!$C:$J,8,FALSE))</f>
        <v>36</v>
      </c>
      <c r="Q8" s="71">
        <f>IF(ISERROR(VLOOKUP($B8,race13!$C:$J,8,FALSE)),0,VLOOKUP($B8,race13!$C:$J,8,FALSE))</f>
        <v>40</v>
      </c>
      <c r="R8" s="71">
        <f>IF(ISERROR(VLOOKUP($B8,race14!$C:$J,8,FALSE)),0,VLOOKUP($B8,race14!$C:$J,8,FALSE))</f>
        <v>40</v>
      </c>
      <c r="S8" s="71">
        <f>IF(ISERROR(VLOOKUP($B8,race15!$C:$J,8,FALSE)),0,VLOOKUP($B8,race15!$C:$J,8,FALSE))</f>
        <v>0</v>
      </c>
      <c r="T8" s="72">
        <f>COUNTIF(E8:S8,"&gt;0")</f>
        <v>11</v>
      </c>
      <c r="V8" s="40">
        <f t="shared" si="2"/>
        <v>275</v>
      </c>
      <c r="X8" s="40">
        <f t="shared" si="3"/>
        <v>226</v>
      </c>
    </row>
    <row r="9" spans="1:24" s="40" customFormat="1" ht="12.75">
      <c r="A9" s="66">
        <v>12</v>
      </c>
      <c r="B9" s="67" t="s">
        <v>76</v>
      </c>
      <c r="C9" s="68" t="s">
        <v>31</v>
      </c>
      <c r="D9" s="21">
        <f t="shared" si="0"/>
        <v>363</v>
      </c>
      <c r="E9" s="69">
        <f>IF(ISERROR(VLOOKUP($B9,race1!$C:$J,8,FALSE)),0,VLOOKUP($B9,race1!$C:$J,8,FALSE))</f>
        <v>36</v>
      </c>
      <c r="F9" s="70">
        <f>IF(ISERROR(VLOOKUP($B9,race2!$C:$J,8,FALSE)),0,VLOOKUP($B9,race2!$C:$J,8,FALSE))</f>
        <v>0</v>
      </c>
      <c r="G9" s="70">
        <f>IF(ISERROR(VLOOKUP($B9,race3!$C:$J,8,FALSE)),0,VLOOKUP($B9,race3!$C:$J,8,FALSE))</f>
        <v>36</v>
      </c>
      <c r="H9" s="70">
        <f>IF(ISERROR(VLOOKUP($B9,race4!$C:$J,8,FALSE)),0,VLOOKUP($B9,race4!$C:$J,8,FALSE))</f>
        <v>0</v>
      </c>
      <c r="I9" s="70">
        <f>IF(ISERROR(VLOOKUP($B9,race5!$C:$J,8,FALSE)),0,VLOOKUP($B9,race5!$C:$J,8,FALSE))</f>
        <v>50</v>
      </c>
      <c r="J9" s="71">
        <f>IF(ISERROR(VLOOKUP($B9,race6!$C:$J,8,FALSE)),0,VLOOKUP($B9,race6!$C:$J,8,FALSE))</f>
        <v>50</v>
      </c>
      <c r="K9" s="71">
        <f>IF(ISERROR(VLOOKUP($B9,race7!$C:$J,8,FALSE)),0,VLOOKUP($B9,race7!$C:$J,8,FALSE))</f>
        <v>0</v>
      </c>
      <c r="L9" s="71">
        <f>IF(ISERROR(VLOOKUP($B9,race8!$C:$J,8,FALSE)),0,VLOOKUP($B9,race8!$C:$J,8,FALSE))</f>
        <v>29</v>
      </c>
      <c r="M9" s="71">
        <f>IF(ISERROR(VLOOKUP($B9,race9!$C:$J,8,FALSE)),0,VLOOKUP($B9,race9!$C:$J,8,FALSE))</f>
        <v>0</v>
      </c>
      <c r="N9" s="71">
        <f>IF(ISERROR(VLOOKUP($B9,race10!$C:$J,8,FALSE)),0,VLOOKUP($B9,race10!$C:$J,8,FALSE))</f>
        <v>0</v>
      </c>
      <c r="O9" s="71">
        <f>IF(ISERROR(VLOOKUP($B9,race11!$C:$J,8,FALSE)),0,VLOOKUP($B9,race11!$C:$J,8,FALSE))</f>
        <v>32</v>
      </c>
      <c r="P9" s="71">
        <f>IF(ISERROR(VLOOKUP($B9,race12!$C:$J,8,FALSE)),0,VLOOKUP($B9,race12!$C:$J,8,FALSE))</f>
        <v>40</v>
      </c>
      <c r="Q9" s="71">
        <f>IF(ISERROR(VLOOKUP($B9,race13!$C:$J,8,FALSE)),0,VLOOKUP($B9,race13!$C:$J,8,FALSE))</f>
        <v>45</v>
      </c>
      <c r="R9" s="71">
        <f>IF(ISERROR(VLOOKUP($B9,race14!$C:$J,8,FALSE)),0,VLOOKUP($B9,race14!$C:$J,8,FALSE))</f>
        <v>45</v>
      </c>
      <c r="S9" s="71">
        <f>IF(ISERROR(VLOOKUP($B9,race15!$C:$J,8,FALSE)),0,VLOOKUP($B9,race15!$C:$J,8,FALSE))</f>
        <v>0</v>
      </c>
      <c r="T9" s="72">
        <f t="shared" si="1"/>
        <v>9</v>
      </c>
      <c r="V9" s="40">
        <f t="shared" si="2"/>
        <v>213</v>
      </c>
      <c r="X9" s="40">
        <f t="shared" si="3"/>
        <v>150</v>
      </c>
    </row>
    <row r="10" spans="1:24" s="40" customFormat="1" ht="12.75">
      <c r="A10" s="66">
        <v>6</v>
      </c>
      <c r="B10" s="67" t="s">
        <v>61</v>
      </c>
      <c r="C10" s="68" t="s">
        <v>31</v>
      </c>
      <c r="D10" s="21">
        <f t="shared" si="0"/>
        <v>329</v>
      </c>
      <c r="E10" s="69">
        <f>IF(ISERROR(VLOOKUP($B10,race1!$C:$J,8,FALSE)),0,VLOOKUP($B10,race1!$C:$J,8,FALSE))</f>
        <v>50</v>
      </c>
      <c r="F10" s="70">
        <f>IF(ISERROR(VLOOKUP($B10,race2!$C:$J,8,FALSE)),0,VLOOKUP($B10,race2!$C:$J,8,FALSE))</f>
        <v>0</v>
      </c>
      <c r="G10" s="70">
        <f>IF(ISERROR(VLOOKUP($B10,race3!$C:$J,8,FALSE)),0,VLOOKUP($B10,race3!$C:$J,8,FALSE))</f>
        <v>0</v>
      </c>
      <c r="H10" s="70">
        <f>IF(ISERROR(VLOOKUP($B10,race4!$C:$J,8,FALSE)),0,VLOOKUP($B10,race4!$C:$J,8,FALSE))</f>
        <v>0</v>
      </c>
      <c r="I10" s="70">
        <f>IF(ISERROR(VLOOKUP($B10,race5!$C:$J,8,FALSE)),0,VLOOKUP($B10,race5!$C:$J,8,FALSE))</f>
        <v>100</v>
      </c>
      <c r="J10" s="71">
        <f>IF(ISERROR(VLOOKUP($B10,race6!$C:$J,8,FALSE)),0,VLOOKUP($B10,race6!$C:$J,8,FALSE))</f>
        <v>0</v>
      </c>
      <c r="K10" s="71">
        <f>IF(ISERROR(VLOOKUP($B10,race7!$C:$J,8,FALSE)),0,VLOOKUP($B10,race7!$C:$J,8,FALSE))</f>
        <v>0</v>
      </c>
      <c r="L10" s="71">
        <f>IF(ISERROR(VLOOKUP($B10,race8!$C:$J,8,FALSE)),0,VLOOKUP($B10,race8!$C:$J,8,FALSE))</f>
        <v>45</v>
      </c>
      <c r="M10" s="71">
        <f>IF(ISERROR(VLOOKUP($B10,race9!$C:$J,8,FALSE)),0,VLOOKUP($B10,race9!$C:$J,8,FALSE))</f>
        <v>0</v>
      </c>
      <c r="N10" s="71">
        <f>IF(ISERROR(VLOOKUP($B10,race10!$C:$J,8,FALSE)),0,VLOOKUP($B10,race10!$C:$J,8,FALSE))</f>
        <v>0</v>
      </c>
      <c r="O10" s="71">
        <f>IF(ISERROR(VLOOKUP($B10,race11!$C:$J,8,FALSE)),0,VLOOKUP($B10,race11!$C:$J,8,FALSE))</f>
        <v>0</v>
      </c>
      <c r="P10" s="71">
        <f>IF(ISERROR(VLOOKUP($B10,race12!$C:$J,8,FALSE)),0,VLOOKUP($B10,race12!$C:$J,8,FALSE))</f>
        <v>45</v>
      </c>
      <c r="Q10" s="71">
        <f>IF(ISERROR(VLOOKUP($B10,race13!$C:$J,8,FALSE)),0,VLOOKUP($B10,race13!$C:$J,8,FALSE))</f>
        <v>60</v>
      </c>
      <c r="R10" s="71">
        <f>IF(ISERROR(VLOOKUP($B10,race14!$C:$J,8,FALSE)),0,VLOOKUP($B10,race14!$C:$J,8,FALSE))</f>
        <v>29</v>
      </c>
      <c r="S10" s="71">
        <f>IF(ISERROR(VLOOKUP($B10,race15!$C:$J,8,FALSE)),0,VLOOKUP($B10,race15!$C:$J,8,FALSE))</f>
        <v>0</v>
      </c>
      <c r="T10" s="72">
        <f>COUNTIF(E10:S10,"&gt;0")</f>
        <v>6</v>
      </c>
      <c r="V10" s="40">
        <f t="shared" si="2"/>
        <v>210</v>
      </c>
      <c r="X10" s="40">
        <f t="shared" si="3"/>
        <v>119</v>
      </c>
    </row>
    <row r="11" spans="1:24" s="40" customFormat="1" ht="12.75">
      <c r="A11" s="66">
        <v>8</v>
      </c>
      <c r="B11" s="67" t="s">
        <v>59</v>
      </c>
      <c r="C11" s="68" t="s">
        <v>31</v>
      </c>
      <c r="D11" s="21">
        <f t="shared" si="0"/>
        <v>176</v>
      </c>
      <c r="E11" s="69">
        <f>IF(ISERROR(VLOOKUP($B11,race1!$C:$J,8,FALSE)),0,VLOOKUP($B11,race1!$C:$J,8,FALSE))</f>
        <v>0</v>
      </c>
      <c r="F11" s="70">
        <f>IF(ISERROR(VLOOKUP($B11,race2!$C:$J,8,FALSE)),0,VLOOKUP($B11,race2!$C:$J,8,FALSE))</f>
        <v>0</v>
      </c>
      <c r="G11" s="70">
        <f>IF(ISERROR(VLOOKUP($B11,race3!$C:$J,8,FALSE)),0,VLOOKUP($B11,race3!$C:$J,8,FALSE))</f>
        <v>40</v>
      </c>
      <c r="H11" s="70">
        <f>IF(ISERROR(VLOOKUP($B11,race4!$C:$J,8,FALSE)),0,VLOOKUP($B11,race4!$C:$J,8,FALSE))</f>
        <v>0</v>
      </c>
      <c r="I11" s="70">
        <f>IF(ISERROR(VLOOKUP($B11,race5!$C:$J,8,FALSE)),0,VLOOKUP($B11,race5!$C:$J,8,FALSE))</f>
        <v>0</v>
      </c>
      <c r="J11" s="71">
        <f>IF(ISERROR(VLOOKUP($B11,race6!$C:$J,8,FALSE)),0,VLOOKUP($B11,race6!$C:$J,8,FALSE))</f>
        <v>0</v>
      </c>
      <c r="K11" s="71">
        <f>IF(ISERROR(VLOOKUP($B11,race7!$C:$J,8,FALSE)),0,VLOOKUP($B11,race7!$C:$J,8,FALSE))</f>
        <v>50</v>
      </c>
      <c r="L11" s="71">
        <f>IF(ISERROR(VLOOKUP($B11,race8!$C:$J,8,FALSE)),0,VLOOKUP($B11,race8!$C:$J,8,FALSE))</f>
        <v>36</v>
      </c>
      <c r="M11" s="71">
        <f>IF(ISERROR(VLOOKUP($B11,race9!$C:$J,8,FALSE)),0,VLOOKUP($B11,race9!$C:$J,8,FALSE))</f>
        <v>50</v>
      </c>
      <c r="N11" s="71">
        <f>IF(ISERROR(VLOOKUP($B11,race10!$C:$J,8,FALSE)),0,VLOOKUP($B11,race10!$C:$J,8,FALSE))</f>
        <v>0</v>
      </c>
      <c r="O11" s="71">
        <f>IF(ISERROR(VLOOKUP($B11,race11!$C:$J,8,FALSE)),0,VLOOKUP($B11,race11!$C:$J,8,FALSE))</f>
        <v>0</v>
      </c>
      <c r="P11" s="71">
        <f>IF(ISERROR(VLOOKUP($B11,race12!$C:$J,8,FALSE)),0,VLOOKUP($B11,race12!$C:$J,8,FALSE))</f>
        <v>0</v>
      </c>
      <c r="Q11" s="71">
        <f>IF(ISERROR(VLOOKUP($B11,race13!$C:$J,8,FALSE)),0,VLOOKUP($B11,race13!$C:$J,8,FALSE))</f>
        <v>0</v>
      </c>
      <c r="R11" s="71">
        <f>IF(ISERROR(VLOOKUP($B11,race14!$C:$J,8,FALSE)),0,VLOOKUP($B11,race14!$C:$J,8,FALSE))</f>
        <v>0</v>
      </c>
      <c r="S11" s="71">
        <f>IF(ISERROR(VLOOKUP($B11,race15!$C:$J,8,FALSE)),0,VLOOKUP($B11,race15!$C:$J,8,FALSE))</f>
        <v>0</v>
      </c>
      <c r="T11" s="72">
        <f t="shared" si="1"/>
        <v>4</v>
      </c>
      <c r="V11">
        <f t="shared" si="2"/>
        <v>0</v>
      </c>
      <c r="W11"/>
      <c r="X11">
        <f t="shared" si="3"/>
        <v>176</v>
      </c>
    </row>
    <row r="12" spans="1:24" s="40" customFormat="1" ht="12.75">
      <c r="A12" s="66">
        <v>9</v>
      </c>
      <c r="B12" s="67" t="s">
        <v>109</v>
      </c>
      <c r="C12" s="68" t="s">
        <v>31</v>
      </c>
      <c r="D12" s="21">
        <f t="shared" si="0"/>
        <v>174</v>
      </c>
      <c r="E12" s="69">
        <f>IF(ISERROR(VLOOKUP($B12,race1!$C:$J,8,FALSE)),0,VLOOKUP($B12,race1!$C:$J,8,FALSE))</f>
        <v>0</v>
      </c>
      <c r="F12" s="70">
        <f>IF(ISERROR(VLOOKUP($B12,race2!$C:$J,8,FALSE)),0,VLOOKUP($B12,race2!$C:$J,8,FALSE))</f>
        <v>45</v>
      </c>
      <c r="G12" s="70">
        <f>IF(ISERROR(VLOOKUP($B12,race3!$C:$J,8,FALSE)),0,VLOOKUP($B12,race3!$C:$J,8,FALSE))</f>
        <v>32</v>
      </c>
      <c r="H12" s="70">
        <f>IF(ISERROR(VLOOKUP($B12,race4!$C:$J,8,FALSE)),0,VLOOKUP($B12,race4!$C:$J,8,FALSE))</f>
        <v>45</v>
      </c>
      <c r="I12" s="70">
        <f>IF(ISERROR(VLOOKUP($B12,race5!$C:$J,8,FALSE)),0,VLOOKUP($B12,race5!$C:$J,8,FALSE))</f>
        <v>26</v>
      </c>
      <c r="J12" s="71">
        <f>IF(ISERROR(VLOOKUP($B12,race6!$C:$J,8,FALSE)),0,VLOOKUP($B12,race6!$C:$J,8,FALSE))</f>
        <v>0</v>
      </c>
      <c r="K12" s="71">
        <f>IF(ISERROR(VLOOKUP($B12,race7!$C:$J,8,FALSE)),0,VLOOKUP($B12,race7!$C:$J,8,FALSE))</f>
        <v>26</v>
      </c>
      <c r="L12" s="71">
        <f>IF(ISERROR(VLOOKUP($B12,race8!$C:$J,8,FALSE)),0,VLOOKUP($B12,race8!$C:$J,8,FALSE))</f>
        <v>0</v>
      </c>
      <c r="M12" s="71">
        <f>IF(ISERROR(VLOOKUP($B12,race9!$C:$J,8,FALSE)),0,VLOOKUP($B12,race9!$C:$J,8,FALSE))</f>
        <v>0</v>
      </c>
      <c r="N12" s="71">
        <f>IF(ISERROR(VLOOKUP($B12,race10!$C:$J,8,FALSE)),0,VLOOKUP($B12,race10!$C:$J,8,FALSE))</f>
        <v>0</v>
      </c>
      <c r="O12" s="71">
        <f>IF(ISERROR(VLOOKUP($B12,race11!$C:$J,8,FALSE)),0,VLOOKUP($B12,race11!$C:$J,8,FALSE))</f>
        <v>0</v>
      </c>
      <c r="P12" s="71">
        <f>IF(ISERROR(VLOOKUP($B12,race12!$C:$J,8,FALSE)),0,VLOOKUP($B12,race12!$C:$J,8,FALSE))</f>
        <v>0</v>
      </c>
      <c r="Q12" s="71">
        <f>IF(ISERROR(VLOOKUP($B12,race13!$C:$J,8,FALSE)),0,VLOOKUP($B12,race13!$C:$J,8,FALSE))</f>
        <v>0</v>
      </c>
      <c r="R12" s="71">
        <f>IF(ISERROR(VLOOKUP($B12,race14!$C:$J,8,FALSE)),0,VLOOKUP($B12,race14!$C:$J,8,FALSE))</f>
        <v>0</v>
      </c>
      <c r="S12" s="71">
        <f>IF(ISERROR(VLOOKUP($B12,race15!$C:$J,8,FALSE)),0,VLOOKUP($B12,race15!$C:$J,8,FALSE))</f>
        <v>0</v>
      </c>
      <c r="T12" s="72">
        <f t="shared" si="1"/>
        <v>5</v>
      </c>
      <c r="V12">
        <f t="shared" si="2"/>
        <v>71</v>
      </c>
      <c r="W12"/>
      <c r="X12">
        <f t="shared" si="3"/>
        <v>103</v>
      </c>
    </row>
    <row r="13" spans="1:24" s="40" customFormat="1" ht="12.75">
      <c r="A13" s="66">
        <v>11</v>
      </c>
      <c r="B13" s="67" t="s">
        <v>90</v>
      </c>
      <c r="C13" s="68" t="s">
        <v>31</v>
      </c>
      <c r="D13" s="21">
        <f t="shared" si="0"/>
        <v>133</v>
      </c>
      <c r="E13" s="69">
        <f>IF(ISERROR(VLOOKUP($B13,race1!$C:$J,8,FALSE)),0,VLOOKUP($B13,race1!$C:$J,8,FALSE))</f>
        <v>0</v>
      </c>
      <c r="F13" s="70">
        <f>IF(ISERROR(VLOOKUP($B13,race2!$C:$J,8,FALSE)),0,VLOOKUP($B13,race2!$C:$J,8,FALSE))</f>
        <v>32</v>
      </c>
      <c r="G13" s="70">
        <f>IF(ISERROR(VLOOKUP($B13,race3!$C:$J,8,FALSE)),0,VLOOKUP($B13,race3!$C:$J,8,FALSE))</f>
        <v>0</v>
      </c>
      <c r="H13" s="70">
        <f>IF(ISERROR(VLOOKUP($B13,race4!$C:$J,8,FALSE)),0,VLOOKUP($B13,race4!$C:$J,8,FALSE))</f>
        <v>0</v>
      </c>
      <c r="I13" s="70">
        <f>IF(ISERROR(VLOOKUP($B13,race5!$C:$J,8,FALSE)),0,VLOOKUP($B13,race5!$C:$J,8,FALSE))</f>
        <v>36</v>
      </c>
      <c r="J13" s="71">
        <f>IF(ISERROR(VLOOKUP($B13,race6!$C:$J,8,FALSE)),0,VLOOKUP($B13,race6!$C:$J,8,FALSE))</f>
        <v>36</v>
      </c>
      <c r="K13" s="71">
        <f>IF(ISERROR(VLOOKUP($B13,race7!$C:$J,8,FALSE)),0,VLOOKUP($B13,race7!$C:$J,8,FALSE))</f>
        <v>0</v>
      </c>
      <c r="L13" s="71">
        <f>IF(ISERROR(VLOOKUP($B13,race8!$C:$J,8,FALSE)),0,VLOOKUP($B13,race8!$C:$J,8,FALSE))</f>
        <v>0</v>
      </c>
      <c r="M13" s="71">
        <f>IF(ISERROR(VLOOKUP($B13,race9!$C:$J,8,FALSE)),0,VLOOKUP($B13,race9!$C:$J,8,FALSE))</f>
        <v>0</v>
      </c>
      <c r="N13" s="71">
        <f>IF(ISERROR(VLOOKUP($B13,race10!$C:$J,8,FALSE)),0,VLOOKUP($B13,race10!$C:$J,8,FALSE))</f>
        <v>29</v>
      </c>
      <c r="O13" s="71">
        <f>IF(ISERROR(VLOOKUP($B13,race11!$C:$J,8,FALSE)),0,VLOOKUP($B13,race11!$C:$J,8,FALSE))</f>
        <v>0</v>
      </c>
      <c r="P13" s="71">
        <f>IF(ISERROR(VLOOKUP($B13,race12!$C:$J,8,FALSE)),0,VLOOKUP($B13,race12!$C:$J,8,FALSE))</f>
        <v>0</v>
      </c>
      <c r="Q13" s="71">
        <f>IF(ISERROR(VLOOKUP($B13,race13!$C:$J,8,FALSE)),0,VLOOKUP($B13,race13!$C:$J,8,FALSE))</f>
        <v>0</v>
      </c>
      <c r="R13" s="71">
        <f>IF(ISERROR(VLOOKUP($B13,race14!$C:$J,8,FALSE)),0,VLOOKUP($B13,race14!$C:$J,8,FALSE))</f>
        <v>0</v>
      </c>
      <c r="S13" s="71">
        <f>IF(ISERROR(VLOOKUP($B13,race15!$C:$J,8,FALSE)),0,VLOOKUP($B13,race15!$C:$J,8,FALSE))</f>
        <v>0</v>
      </c>
      <c r="T13" s="72">
        <f>COUNTIF(E13:S13,"&gt;0")</f>
        <v>4</v>
      </c>
      <c r="V13">
        <f t="shared" si="2"/>
        <v>133</v>
      </c>
      <c r="W13"/>
      <c r="X13">
        <f t="shared" si="3"/>
        <v>0</v>
      </c>
    </row>
    <row r="14" spans="1:24" s="40" customFormat="1" ht="12.75">
      <c r="A14" s="66">
        <v>15</v>
      </c>
      <c r="B14" s="67" t="s">
        <v>149</v>
      </c>
      <c r="C14" s="68" t="s">
        <v>31</v>
      </c>
      <c r="D14" s="21">
        <f t="shared" si="0"/>
        <v>106</v>
      </c>
      <c r="E14" s="69">
        <f>IF(ISERROR(VLOOKUP($B14,race1!$C:$J,8,FALSE)),0,VLOOKUP($B14,race1!$C:$J,8,FALSE))</f>
        <v>0</v>
      </c>
      <c r="F14" s="70">
        <f>IF(ISERROR(VLOOKUP($B14,race2!$C:$J,8,FALSE)),0,VLOOKUP($B14,race2!$C:$J,8,FALSE))</f>
        <v>0</v>
      </c>
      <c r="G14" s="70">
        <f>IF(ISERROR(VLOOKUP($B14,race3!$C:$J,8,FALSE)),0,VLOOKUP($B14,race3!$C:$J,8,FALSE))</f>
        <v>0</v>
      </c>
      <c r="H14" s="70">
        <f>IF(ISERROR(VLOOKUP($B14,race4!$C:$J,8,FALSE)),0,VLOOKUP($B14,race4!$C:$J,8,FALSE))</f>
        <v>0</v>
      </c>
      <c r="I14" s="70">
        <f>IF(ISERROR(VLOOKUP($B14,race5!$C:$J,8,FALSE)),0,VLOOKUP($B14,race5!$C:$J,8,FALSE))</f>
        <v>0</v>
      </c>
      <c r="J14" s="71">
        <f>IF(ISERROR(VLOOKUP($B14,race6!$C:$J,8,FALSE)),0,VLOOKUP($B14,race6!$C:$J,8,FALSE))</f>
        <v>0</v>
      </c>
      <c r="K14" s="71">
        <f>IF(ISERROR(VLOOKUP($B14,race7!$C:$J,8,FALSE)),0,VLOOKUP($B14,race7!$C:$J,8,FALSE))</f>
        <v>24</v>
      </c>
      <c r="L14" s="71">
        <f>IF(ISERROR(VLOOKUP($B14,race8!$C:$J,8,FALSE)),0,VLOOKUP($B14,race8!$C:$J,8,FALSE))</f>
        <v>26</v>
      </c>
      <c r="M14" s="71">
        <f>IF(ISERROR(VLOOKUP($B14,race9!$C:$J,8,FALSE)),0,VLOOKUP($B14,race9!$C:$J,8,FALSE))</f>
        <v>0</v>
      </c>
      <c r="N14" s="71">
        <f>IF(ISERROR(VLOOKUP($B14,race10!$C:$J,8,FALSE)),0,VLOOKUP($B14,race10!$C:$J,8,FALSE))</f>
        <v>20</v>
      </c>
      <c r="O14" s="71">
        <f>IF(ISERROR(VLOOKUP($B14,race11!$C:$J,8,FALSE)),0,VLOOKUP($B14,race11!$C:$J,8,FALSE))</f>
        <v>36</v>
      </c>
      <c r="P14" s="71">
        <f>IF(ISERROR(VLOOKUP($B14,race12!$C:$J,8,FALSE)),0,VLOOKUP($B14,race12!$C:$J,8,FALSE))</f>
        <v>0</v>
      </c>
      <c r="Q14" s="71">
        <f>IF(ISERROR(VLOOKUP($B14,race13!$C:$J,8,FALSE)),0,VLOOKUP($B14,race13!$C:$J,8,FALSE))</f>
        <v>0</v>
      </c>
      <c r="R14" s="71">
        <f>IF(ISERROR(VLOOKUP($B14,race14!$C:$J,8,FALSE)),0,VLOOKUP($B14,race14!$C:$J,8,FALSE))</f>
        <v>0</v>
      </c>
      <c r="S14" s="71">
        <f>IF(ISERROR(VLOOKUP($B14,race15!$C:$J,8,FALSE)),0,VLOOKUP($B14,race15!$C:$J,8,FALSE))</f>
        <v>0</v>
      </c>
      <c r="T14" s="72">
        <f t="shared" si="1"/>
        <v>4</v>
      </c>
      <c r="V14">
        <f t="shared" si="2"/>
        <v>56</v>
      </c>
      <c r="W14"/>
      <c r="X14">
        <f t="shared" si="3"/>
        <v>50</v>
      </c>
    </row>
    <row r="15" spans="1:24" s="40" customFormat="1" ht="12.75">
      <c r="A15" s="66">
        <v>13</v>
      </c>
      <c r="B15" s="67" t="s">
        <v>148</v>
      </c>
      <c r="C15" s="68" t="s">
        <v>31</v>
      </c>
      <c r="D15" s="21">
        <f t="shared" si="0"/>
        <v>83</v>
      </c>
      <c r="E15" s="69">
        <f>IF(ISERROR(VLOOKUP($B15,race1!$C:$J,8,FALSE)),0,VLOOKUP($B15,race1!$C:$J,8,FALSE))</f>
        <v>0</v>
      </c>
      <c r="F15" s="70">
        <f>IF(ISERROR(VLOOKUP($B15,race2!$C:$J,8,FALSE)),0,VLOOKUP($B15,race2!$C:$J,8,FALSE))</f>
        <v>0</v>
      </c>
      <c r="G15" s="70">
        <f>IF(ISERROR(VLOOKUP($B15,race3!$C:$J,8,FALSE)),0,VLOOKUP($B15,race3!$C:$J,8,FALSE))</f>
        <v>0</v>
      </c>
      <c r="H15" s="70">
        <f>IF(ISERROR(VLOOKUP($B15,race4!$C:$J,8,FALSE)),0,VLOOKUP($B15,race4!$C:$J,8,FALSE))</f>
        <v>0</v>
      </c>
      <c r="I15" s="70">
        <f>IF(ISERROR(VLOOKUP($B15,race5!$C:$J,8,FALSE)),0,VLOOKUP($B15,race5!$C:$J,8,FALSE))</f>
        <v>0</v>
      </c>
      <c r="J15" s="71">
        <f>IF(ISERROR(VLOOKUP($B15,race6!$C:$J,8,FALSE)),0,VLOOKUP($B15,race6!$C:$J,8,FALSE))</f>
        <v>0</v>
      </c>
      <c r="K15" s="71">
        <f>IF(ISERROR(VLOOKUP($B15,race7!$C:$J,8,FALSE)),0,VLOOKUP($B15,race7!$C:$J,8,FALSE))</f>
        <v>32</v>
      </c>
      <c r="L15" s="71">
        <f>IF(ISERROR(VLOOKUP($B15,race8!$C:$J,8,FALSE)),0,VLOOKUP($B15,race8!$C:$J,8,FALSE))</f>
        <v>0</v>
      </c>
      <c r="M15" s="71">
        <f>IF(ISERROR(VLOOKUP($B15,race9!$C:$J,8,FALSE)),0,VLOOKUP($B15,race9!$C:$J,8,FALSE))</f>
        <v>0</v>
      </c>
      <c r="N15" s="71">
        <f>IF(ISERROR(VLOOKUP($B15,race10!$C:$J,8,FALSE)),0,VLOOKUP($B15,race10!$C:$J,8,FALSE))</f>
        <v>22</v>
      </c>
      <c r="O15" s="71">
        <f>IF(ISERROR(VLOOKUP($B15,race11!$C:$J,8,FALSE)),0,VLOOKUP($B15,race11!$C:$J,8,FALSE))</f>
        <v>29</v>
      </c>
      <c r="P15" s="71">
        <f>IF(ISERROR(VLOOKUP($B15,race12!$C:$J,8,FALSE)),0,VLOOKUP($B15,race12!$C:$J,8,FALSE))</f>
        <v>0</v>
      </c>
      <c r="Q15" s="71">
        <f>IF(ISERROR(VLOOKUP($B15,race13!$C:$J,8,FALSE)),0,VLOOKUP($B15,race13!$C:$J,8,FALSE))</f>
        <v>0</v>
      </c>
      <c r="R15" s="71">
        <f>IF(ISERROR(VLOOKUP($B15,race14!$C:$J,8,FALSE)),0,VLOOKUP($B15,race14!$C:$J,8,FALSE))</f>
        <v>0</v>
      </c>
      <c r="S15" s="71">
        <f>IF(ISERROR(VLOOKUP($B15,race15!$C:$J,8,FALSE)),0,VLOOKUP($B15,race15!$C:$J,8,FALSE))</f>
        <v>0</v>
      </c>
      <c r="T15" s="72">
        <f t="shared" si="1"/>
        <v>3</v>
      </c>
      <c r="V15">
        <f t="shared" si="2"/>
        <v>51</v>
      </c>
      <c r="W15"/>
      <c r="X15">
        <f t="shared" si="3"/>
        <v>32</v>
      </c>
    </row>
    <row r="16" spans="1:24" s="40" customFormat="1" ht="12.75">
      <c r="A16" s="66">
        <v>14</v>
      </c>
      <c r="B16" s="67" t="s">
        <v>79</v>
      </c>
      <c r="C16" s="68" t="s">
        <v>31</v>
      </c>
      <c r="D16" s="21">
        <f t="shared" si="0"/>
        <v>65</v>
      </c>
      <c r="E16" s="69">
        <f>IF(ISERROR(VLOOKUP($B16,race1!$C:$J,8,FALSE)),0,VLOOKUP($B16,race1!$C:$J,8,FALSE))</f>
        <v>0</v>
      </c>
      <c r="F16" s="70">
        <f>IF(ISERROR(VLOOKUP($B16,race2!$C:$J,8,FALSE)),0,VLOOKUP($B16,race2!$C:$J,8,FALSE))</f>
        <v>36</v>
      </c>
      <c r="G16" s="70">
        <f>IF(ISERROR(VLOOKUP($B16,race3!$C:$J,8,FALSE)),0,VLOOKUP($B16,race3!$C:$J,8,FALSE))</f>
        <v>29</v>
      </c>
      <c r="H16" s="70">
        <f>IF(ISERROR(VLOOKUP($B16,race4!$C:$J,8,FALSE)),0,VLOOKUP($B16,race4!$C:$J,8,FALSE))</f>
        <v>0</v>
      </c>
      <c r="I16" s="70">
        <f>IF(ISERROR(VLOOKUP($B16,race5!$C:$J,8,FALSE)),0,VLOOKUP($B16,race5!$C:$J,8,FALSE))</f>
        <v>0</v>
      </c>
      <c r="J16" s="71">
        <f>IF(ISERROR(VLOOKUP($B16,race6!$C:$J,8,FALSE)),0,VLOOKUP($B16,race6!$C:$J,8,FALSE))</f>
        <v>0</v>
      </c>
      <c r="K16" s="71">
        <f>IF(ISERROR(VLOOKUP($B16,race7!$C:$J,8,FALSE)),0,VLOOKUP($B16,race7!$C:$J,8,FALSE))</f>
        <v>0</v>
      </c>
      <c r="L16" s="71">
        <f>IF(ISERROR(VLOOKUP($B16,race8!$C:$J,8,FALSE)),0,VLOOKUP($B16,race8!$C:$J,8,FALSE))</f>
        <v>0</v>
      </c>
      <c r="M16" s="71">
        <f>IF(ISERROR(VLOOKUP($B16,race9!$C:$J,8,FALSE)),0,VLOOKUP($B16,race9!$C:$J,8,FALSE))</f>
        <v>0</v>
      </c>
      <c r="N16" s="71">
        <f>IF(ISERROR(VLOOKUP($B16,race10!$C:$J,8,FALSE)),0,VLOOKUP($B16,race10!$C:$J,8,FALSE))</f>
        <v>0</v>
      </c>
      <c r="O16" s="71">
        <f>IF(ISERROR(VLOOKUP($B16,race11!$C:$J,8,FALSE)),0,VLOOKUP($B16,race11!$C:$J,8,FALSE))</f>
        <v>0</v>
      </c>
      <c r="P16" s="71">
        <f>IF(ISERROR(VLOOKUP($B16,race12!$C:$J,8,FALSE)),0,VLOOKUP($B16,race12!$C:$J,8,FALSE))</f>
        <v>0</v>
      </c>
      <c r="Q16" s="71">
        <f>IF(ISERROR(VLOOKUP($B16,race13!$C:$J,8,FALSE)),0,VLOOKUP($B16,race13!$C:$J,8,FALSE))</f>
        <v>0</v>
      </c>
      <c r="R16" s="71">
        <f>IF(ISERROR(VLOOKUP($B16,race14!$C:$J,8,FALSE)),0,VLOOKUP($B16,race14!$C:$J,8,FALSE))</f>
        <v>0</v>
      </c>
      <c r="S16" s="71">
        <f>IF(ISERROR(VLOOKUP($B16,race15!$C:$J,8,FALSE)),0,VLOOKUP($B16,race15!$C:$J,8,FALSE))</f>
        <v>0</v>
      </c>
      <c r="T16" s="72">
        <f t="shared" si="1"/>
        <v>2</v>
      </c>
      <c r="V16">
        <f t="shared" si="2"/>
        <v>36</v>
      </c>
      <c r="W16"/>
      <c r="X16">
        <f t="shared" si="3"/>
        <v>29</v>
      </c>
    </row>
    <row r="17" spans="1:24" s="40" customFormat="1" ht="12.75">
      <c r="A17" s="66">
        <v>16</v>
      </c>
      <c r="B17" s="67" t="s">
        <v>204</v>
      </c>
      <c r="C17" s="68" t="s">
        <v>31</v>
      </c>
      <c r="D17" s="21">
        <f t="shared" si="0"/>
        <v>64</v>
      </c>
      <c r="E17" s="69">
        <f>IF(ISERROR(VLOOKUP($B17,race1!$C:$J,8,FALSE)),0,VLOOKUP($B17,race1!$C:$J,8,FALSE))</f>
        <v>0</v>
      </c>
      <c r="F17" s="70">
        <f>IF(ISERROR(VLOOKUP($B17,race2!$C:$J,8,FALSE)),0,VLOOKUP($B17,race2!$C:$J,8,FALSE))</f>
        <v>0</v>
      </c>
      <c r="G17" s="70">
        <f>IF(ISERROR(VLOOKUP($B17,race3!$C:$J,8,FALSE)),0,VLOOKUP($B17,race3!$C:$J,8,FALSE))</f>
        <v>0</v>
      </c>
      <c r="H17" s="70">
        <f>IF(ISERROR(VLOOKUP($B17,race4!$C:$J,8,FALSE)),0,VLOOKUP($B17,race4!$C:$J,8,FALSE))</f>
        <v>0</v>
      </c>
      <c r="I17" s="70">
        <f>IF(ISERROR(VLOOKUP($B17,race5!$C:$J,8,FALSE)),0,VLOOKUP($B17,race5!$C:$J,8,FALSE))</f>
        <v>0</v>
      </c>
      <c r="J17" s="71">
        <f>IF(ISERROR(VLOOKUP($B17,race6!$C:$J,8,FALSE)),0,VLOOKUP($B17,race6!$C:$J,8,FALSE))</f>
        <v>0</v>
      </c>
      <c r="K17" s="71">
        <f>IF(ISERROR(VLOOKUP($B17,race7!$C:$J,8,FALSE)),0,VLOOKUP($B17,race7!$C:$J,8,FALSE))</f>
        <v>0</v>
      </c>
      <c r="L17" s="71">
        <f>IF(ISERROR(VLOOKUP($B17,race8!$C:$J,8,FALSE)),0,VLOOKUP($B17,race8!$C:$J,8,FALSE))</f>
        <v>0</v>
      </c>
      <c r="M17" s="71">
        <f>IF(ISERROR(VLOOKUP($B17,race9!$C:$J,8,FALSE)),0,VLOOKUP($B17,race9!$C:$J,8,FALSE))</f>
        <v>0</v>
      </c>
      <c r="N17" s="71">
        <f>IF(ISERROR(VLOOKUP($B17,race10!$C:$J,8,FALSE)),0,VLOOKUP($B17,race10!$C:$J,8,FALSE))</f>
        <v>0</v>
      </c>
      <c r="O17" s="71">
        <f>IF(ISERROR(VLOOKUP($B17,race11!$C:$J,8,FALSE)),0,VLOOKUP($B17,race11!$C:$J,8,FALSE))</f>
        <v>0</v>
      </c>
      <c r="P17" s="71">
        <f>IF(ISERROR(VLOOKUP($B17,race12!$C:$J,8,FALSE)),0,VLOOKUP($B17,race12!$C:$J,8,FALSE))</f>
        <v>0</v>
      </c>
      <c r="Q17" s="71">
        <f>IF(ISERROR(VLOOKUP($B17,race13!$C:$J,8,FALSE)),0,VLOOKUP($B17,race13!$C:$J,8,FALSE))</f>
        <v>32</v>
      </c>
      <c r="R17" s="71">
        <f>IF(ISERROR(VLOOKUP($B17,race14!$C:$J,8,FALSE)),0,VLOOKUP($B17,race14!$C:$J,8,FALSE))</f>
        <v>32</v>
      </c>
      <c r="S17" s="71">
        <f>IF(ISERROR(VLOOKUP($B17,race15!$C:$J,8,FALSE)),0,VLOOKUP($B17,race15!$C:$J,8,FALSE))</f>
        <v>0</v>
      </c>
      <c r="T17" s="72">
        <f t="shared" si="1"/>
        <v>2</v>
      </c>
      <c r="V17">
        <f t="shared" si="2"/>
        <v>32</v>
      </c>
      <c r="W17"/>
      <c r="X17">
        <f t="shared" si="3"/>
        <v>32</v>
      </c>
    </row>
    <row r="18" spans="1:24" s="40" customFormat="1" ht="12.75">
      <c r="A18" s="66">
        <v>25</v>
      </c>
      <c r="B18" s="67" t="s">
        <v>147</v>
      </c>
      <c r="C18" s="68" t="s">
        <v>31</v>
      </c>
      <c r="D18" s="21">
        <f t="shared" si="0"/>
        <v>62</v>
      </c>
      <c r="E18" s="69">
        <f>IF(ISERROR(VLOOKUP($B18,race1!$C:$J,8,FALSE)),0,VLOOKUP($B18,race1!$C:$J,8,FALSE))</f>
        <v>0</v>
      </c>
      <c r="F18" s="70">
        <f>IF(ISERROR(VLOOKUP($B18,race2!$C:$J,8,FALSE)),0,VLOOKUP($B18,race2!$C:$J,8,FALSE))</f>
        <v>0</v>
      </c>
      <c r="G18" s="70">
        <f>IF(ISERROR(VLOOKUP($B18,race3!$C:$J,8,FALSE)),0,VLOOKUP($B18,race3!$C:$J,8,FALSE))</f>
        <v>0</v>
      </c>
      <c r="H18" s="70">
        <f>IF(ISERROR(VLOOKUP($B18,race4!$C:$J,8,FALSE)),0,VLOOKUP($B18,race4!$C:$J,8,FALSE))</f>
        <v>0</v>
      </c>
      <c r="I18" s="70">
        <f>IF(ISERROR(VLOOKUP($B18,race5!$C:$J,8,FALSE)),0,VLOOKUP($B18,race5!$C:$J,8,FALSE))</f>
        <v>0</v>
      </c>
      <c r="J18" s="71">
        <f>IF(ISERROR(VLOOKUP($B18,race6!$C:$J,8,FALSE)),0,VLOOKUP($B18,race6!$C:$J,8,FALSE))</f>
        <v>0</v>
      </c>
      <c r="K18" s="71">
        <f>IF(ISERROR(VLOOKUP($B18,race7!$C:$J,8,FALSE)),0,VLOOKUP($B18,race7!$C:$J,8,FALSE))</f>
        <v>36</v>
      </c>
      <c r="L18" s="71">
        <f>IF(ISERROR(VLOOKUP($B18,race8!$C:$J,8,FALSE)),0,VLOOKUP($B18,race8!$C:$J,8,FALSE))</f>
        <v>0</v>
      </c>
      <c r="M18" s="71">
        <f>IF(ISERROR(VLOOKUP($B18,race9!$C:$J,8,FALSE)),0,VLOOKUP($B18,race9!$C:$J,8,FALSE))</f>
        <v>0</v>
      </c>
      <c r="N18" s="71">
        <f>IF(ISERROR(VLOOKUP($B18,race10!$C:$J,8,FALSE)),0,VLOOKUP($B18,race10!$C:$J,8,FALSE))</f>
        <v>26</v>
      </c>
      <c r="O18" s="71">
        <f>IF(ISERROR(VLOOKUP($B18,race11!$C:$J,8,FALSE)),0,VLOOKUP($B18,race11!$C:$J,8,FALSE))</f>
        <v>0</v>
      </c>
      <c r="P18" s="71">
        <f>IF(ISERROR(VLOOKUP($B18,race12!$C:$J,8,FALSE)),0,VLOOKUP($B18,race12!$C:$J,8,FALSE))</f>
        <v>0</v>
      </c>
      <c r="Q18" s="71">
        <f>IF(ISERROR(VLOOKUP($B18,race13!$C:$J,8,FALSE)),0,VLOOKUP($B18,race13!$C:$J,8,FALSE))</f>
        <v>0</v>
      </c>
      <c r="R18" s="71">
        <f>IF(ISERROR(VLOOKUP($B18,race14!$C:$J,8,FALSE)),0,VLOOKUP($B18,race14!$C:$J,8,FALSE))</f>
        <v>0</v>
      </c>
      <c r="S18" s="71">
        <f>IF(ISERROR(VLOOKUP($B18,race15!$C:$J,8,FALSE)),0,VLOOKUP($B18,race15!$C:$J,8,FALSE))</f>
        <v>0</v>
      </c>
      <c r="T18" s="72">
        <f t="shared" si="1"/>
        <v>2</v>
      </c>
      <c r="V18">
        <f t="shared" si="2"/>
        <v>26</v>
      </c>
      <c r="W18"/>
      <c r="X18">
        <f t="shared" si="3"/>
        <v>36</v>
      </c>
    </row>
    <row r="19" spans="1:24" s="40" customFormat="1" ht="12.75">
      <c r="A19" s="66">
        <v>17</v>
      </c>
      <c r="B19" s="67" t="s">
        <v>186</v>
      </c>
      <c r="C19" s="68" t="s">
        <v>31</v>
      </c>
      <c r="D19" s="21">
        <f t="shared" si="0"/>
        <v>40</v>
      </c>
      <c r="E19" s="69">
        <f>IF(ISERROR(VLOOKUP($B19,race1!$C:$J,8,FALSE)),0,VLOOKUP($B19,race1!$C:$J,8,FALSE))</f>
        <v>0</v>
      </c>
      <c r="F19" s="70">
        <f>IF(ISERROR(VLOOKUP($B19,race2!$C:$J,8,FALSE)),0,VLOOKUP($B19,race2!$C:$J,8,FALSE))</f>
        <v>0</v>
      </c>
      <c r="G19" s="70">
        <f>IF(ISERROR(VLOOKUP($B19,race3!$C:$J,8,FALSE)),0,VLOOKUP($B19,race3!$C:$J,8,FALSE))</f>
        <v>0</v>
      </c>
      <c r="H19" s="70">
        <f>IF(ISERROR(VLOOKUP($B19,race4!$C:$J,8,FALSE)),0,VLOOKUP($B19,race4!$C:$J,8,FALSE))</f>
        <v>0</v>
      </c>
      <c r="I19" s="70">
        <f>IF(ISERROR(VLOOKUP($B19,race5!$C:$J,8,FALSE)),0,VLOOKUP($B19,race5!$C:$J,8,FALSE))</f>
        <v>0</v>
      </c>
      <c r="J19" s="71">
        <f>IF(ISERROR(VLOOKUP($B19,race6!$C:$J,8,FALSE)),0,VLOOKUP($B19,race6!$C:$J,8,FALSE))</f>
        <v>0</v>
      </c>
      <c r="K19" s="71">
        <f>IF(ISERROR(VLOOKUP($B19,race7!$C:$J,8,FALSE)),0,VLOOKUP($B19,race7!$C:$J,8,FALSE))</f>
        <v>0</v>
      </c>
      <c r="L19" s="71">
        <f>IF(ISERROR(VLOOKUP($B19,race8!$C:$J,8,FALSE)),0,VLOOKUP($B19,race8!$C:$J,8,FALSE))</f>
        <v>0</v>
      </c>
      <c r="M19" s="71">
        <f>IF(ISERROR(VLOOKUP($B19,race9!$C:$J,8,FALSE)),0,VLOOKUP($B19,race9!$C:$J,8,FALSE))</f>
        <v>0</v>
      </c>
      <c r="N19" s="71">
        <f>IF(ISERROR(VLOOKUP($B19,race10!$C:$J,8,FALSE)),0,VLOOKUP($B19,race10!$C:$J,8,FALSE))</f>
        <v>40</v>
      </c>
      <c r="O19" s="71">
        <f>IF(ISERROR(VLOOKUP($B19,race11!$C:$J,8,FALSE)),0,VLOOKUP($B19,race11!$C:$J,8,FALSE))</f>
        <v>0</v>
      </c>
      <c r="P19" s="71">
        <f>IF(ISERROR(VLOOKUP($B19,race12!$C:$J,8,FALSE)),0,VLOOKUP($B19,race12!$C:$J,8,FALSE))</f>
        <v>0</v>
      </c>
      <c r="Q19" s="71">
        <f>IF(ISERROR(VLOOKUP($B19,race13!$C:$J,8,FALSE)),0,VLOOKUP($B19,race13!$C:$J,8,FALSE))</f>
        <v>0</v>
      </c>
      <c r="R19" s="71">
        <f>IF(ISERROR(VLOOKUP($B19,race14!$C:$J,8,FALSE)),0,VLOOKUP($B19,race14!$C:$J,8,FALSE))</f>
        <v>0</v>
      </c>
      <c r="S19" s="71">
        <f>IF(ISERROR(VLOOKUP($B19,race15!$C:$J,8,FALSE)),0,VLOOKUP($B19,race15!$C:$J,8,FALSE))</f>
        <v>0</v>
      </c>
      <c r="T19" s="72">
        <f>COUNTIF(E19:S19,"&gt;0")</f>
        <v>1</v>
      </c>
      <c r="V19">
        <f t="shared" si="2"/>
        <v>40</v>
      </c>
      <c r="W19"/>
      <c r="X19">
        <f t="shared" si="3"/>
        <v>0</v>
      </c>
    </row>
    <row r="20" spans="1:24" s="40" customFormat="1" ht="12.75">
      <c r="A20" s="66">
        <v>18</v>
      </c>
      <c r="B20" s="67" t="s">
        <v>187</v>
      </c>
      <c r="C20" s="68" t="s">
        <v>31</v>
      </c>
      <c r="D20" s="21">
        <f t="shared" si="0"/>
        <v>36</v>
      </c>
      <c r="E20" s="69">
        <f>IF(ISERROR(VLOOKUP($B20,race1!$C:$J,8,FALSE)),0,VLOOKUP($B20,race1!$C:$J,8,FALSE))</f>
        <v>0</v>
      </c>
      <c r="F20" s="70">
        <f>IF(ISERROR(VLOOKUP($B20,race2!$C:$J,8,FALSE)),0,VLOOKUP($B20,race2!$C:$J,8,FALSE))</f>
        <v>0</v>
      </c>
      <c r="G20" s="70">
        <f>IF(ISERROR(VLOOKUP($B20,race3!$C:$J,8,FALSE)),0,VLOOKUP($B20,race3!$C:$J,8,FALSE))</f>
        <v>0</v>
      </c>
      <c r="H20" s="70">
        <f>IF(ISERROR(VLOOKUP($B20,race4!$C:$J,8,FALSE)),0,VLOOKUP($B20,race4!$C:$J,8,FALSE))</f>
        <v>0</v>
      </c>
      <c r="I20" s="70">
        <f>IF(ISERROR(VLOOKUP($B20,race5!$C:$J,8,FALSE)),0,VLOOKUP($B20,race5!$C:$J,8,FALSE))</f>
        <v>0</v>
      </c>
      <c r="J20" s="71">
        <f>IF(ISERROR(VLOOKUP($B20,race6!$C:$J,8,FALSE)),0,VLOOKUP($B20,race6!$C:$J,8,FALSE))</f>
        <v>0</v>
      </c>
      <c r="K20" s="71">
        <f>IF(ISERROR(VLOOKUP($B20,race7!$C:$J,8,FALSE)),0,VLOOKUP($B20,race7!$C:$J,8,FALSE))</f>
        <v>0</v>
      </c>
      <c r="L20" s="71">
        <f>IF(ISERROR(VLOOKUP($B20,race8!$C:$J,8,FALSE)),0,VLOOKUP($B20,race8!$C:$J,8,FALSE))</f>
        <v>0</v>
      </c>
      <c r="M20" s="71">
        <f>IF(ISERROR(VLOOKUP($B20,race9!$C:$J,8,FALSE)),0,VLOOKUP($B20,race9!$C:$J,8,FALSE))</f>
        <v>0</v>
      </c>
      <c r="N20" s="71">
        <f>IF(ISERROR(VLOOKUP($B20,race10!$C:$J,8,FALSE)),0,VLOOKUP($B20,race10!$C:$J,8,FALSE))</f>
        <v>36</v>
      </c>
      <c r="O20" s="71">
        <f>IF(ISERROR(VLOOKUP($B20,race11!$C:$J,8,FALSE)),0,VLOOKUP($B20,race11!$C:$J,8,FALSE))</f>
        <v>0</v>
      </c>
      <c r="P20" s="71">
        <f>IF(ISERROR(VLOOKUP($B20,race12!$C:$J,8,FALSE)),0,VLOOKUP($B20,race12!$C:$J,8,FALSE))</f>
        <v>0</v>
      </c>
      <c r="Q20" s="71">
        <f>IF(ISERROR(VLOOKUP($B20,race13!$C:$J,8,FALSE)),0,VLOOKUP($B20,race13!$C:$J,8,FALSE))</f>
        <v>0</v>
      </c>
      <c r="R20" s="71">
        <f>IF(ISERROR(VLOOKUP($B20,race14!$C:$J,8,FALSE)),0,VLOOKUP($B20,race14!$C:$J,8,FALSE))</f>
        <v>0</v>
      </c>
      <c r="S20" s="71">
        <f>IF(ISERROR(VLOOKUP($B20,race15!$C:$J,8,FALSE)),0,VLOOKUP($B20,race15!$C:$J,8,FALSE))</f>
        <v>0</v>
      </c>
      <c r="T20" s="72">
        <f aca="true" t="shared" si="4" ref="T20:T42">COUNTIF(E20:S20,"&gt;0")</f>
        <v>1</v>
      </c>
      <c r="V20">
        <f t="shared" si="2"/>
        <v>36</v>
      </c>
      <c r="W20"/>
      <c r="X20">
        <f t="shared" si="3"/>
        <v>0</v>
      </c>
    </row>
    <row r="21" spans="1:24" s="40" customFormat="1" ht="12.75">
      <c r="A21" s="66">
        <v>19</v>
      </c>
      <c r="B21" s="67" t="s">
        <v>92</v>
      </c>
      <c r="C21" s="68" t="s">
        <v>31</v>
      </c>
      <c r="D21" s="21">
        <f t="shared" si="0"/>
        <v>29</v>
      </c>
      <c r="E21" s="69">
        <f>IF(ISERROR(VLOOKUP($B21,race1!$C:$J,8,FALSE)),0,VLOOKUP($B21,race1!$C:$J,8,FALSE))</f>
        <v>0</v>
      </c>
      <c r="F21" s="70">
        <f>IF(ISERROR(VLOOKUP($B21,race2!$C:$J,8,FALSE)),0,VLOOKUP($B21,race2!$C:$J,8,FALSE))</f>
        <v>0</v>
      </c>
      <c r="G21" s="70">
        <f>IF(ISERROR(VLOOKUP($B21,race3!$C:$J,8,FALSE)),0,VLOOKUP($B21,race3!$C:$J,8,FALSE))</f>
        <v>0</v>
      </c>
      <c r="H21" s="70">
        <f>IF(ISERROR(VLOOKUP($B21,race4!$C:$J,8,FALSE)),0,VLOOKUP($B21,race4!$C:$J,8,FALSE))</f>
        <v>0</v>
      </c>
      <c r="I21" s="70">
        <f>IF(ISERROR(VLOOKUP($B21,race5!$C:$J,8,FALSE)),0,VLOOKUP($B21,race5!$C:$J,8,FALSE))</f>
        <v>0</v>
      </c>
      <c r="J21" s="71">
        <f>IF(ISERROR(VLOOKUP($B21,race6!$C:$J,8,FALSE)),0,VLOOKUP($B21,race6!$C:$J,8,FALSE))</f>
        <v>29</v>
      </c>
      <c r="K21" s="71">
        <f>IF(ISERROR(VLOOKUP($B21,race7!$C:$J,8,FALSE)),0,VLOOKUP($B21,race7!$C:$J,8,FALSE))</f>
        <v>0</v>
      </c>
      <c r="L21" s="71">
        <f>IF(ISERROR(VLOOKUP($B21,race8!$C:$J,8,FALSE)),0,VLOOKUP($B21,race8!$C:$J,8,FALSE))</f>
        <v>0</v>
      </c>
      <c r="M21" s="71">
        <f>IF(ISERROR(VLOOKUP($B21,race9!$C:$J,8,FALSE)),0,VLOOKUP($B21,race9!$C:$J,8,FALSE))</f>
        <v>0</v>
      </c>
      <c r="N21" s="71">
        <f>IF(ISERROR(VLOOKUP($B21,race10!$C:$J,8,FALSE)),0,VLOOKUP($B21,race10!$C:$J,8,FALSE))</f>
        <v>0</v>
      </c>
      <c r="O21" s="71">
        <f>IF(ISERROR(VLOOKUP($B21,race11!$C:$J,8,FALSE)),0,VLOOKUP($B21,race11!$C:$J,8,FALSE))</f>
        <v>0</v>
      </c>
      <c r="P21" s="71">
        <f>IF(ISERROR(VLOOKUP($B21,race12!$C:$J,8,FALSE)),0,VLOOKUP($B21,race12!$C:$J,8,FALSE))</f>
        <v>0</v>
      </c>
      <c r="Q21" s="71">
        <f>IF(ISERROR(VLOOKUP($B21,race13!$C:$J,8,FALSE)),0,VLOOKUP($B21,race13!$C:$J,8,FALSE))</f>
        <v>0</v>
      </c>
      <c r="R21" s="71">
        <f>IF(ISERROR(VLOOKUP($B21,race14!$C:$J,8,FALSE)),0,VLOOKUP($B21,race14!$C:$J,8,FALSE))</f>
        <v>0</v>
      </c>
      <c r="S21" s="71">
        <f>IF(ISERROR(VLOOKUP($B21,race15!$C:$J,8,FALSE)),0,VLOOKUP($B21,race15!$C:$J,8,FALSE))</f>
        <v>0</v>
      </c>
      <c r="T21" s="72">
        <f t="shared" si="4"/>
        <v>1</v>
      </c>
      <c r="V21">
        <f t="shared" si="2"/>
        <v>29</v>
      </c>
      <c r="W21"/>
      <c r="X21">
        <f t="shared" si="3"/>
        <v>0</v>
      </c>
    </row>
    <row r="22" spans="1:24" s="40" customFormat="1" ht="12.75">
      <c r="A22" s="66">
        <v>20</v>
      </c>
      <c r="B22" s="67" t="s">
        <v>85</v>
      </c>
      <c r="C22" s="68" t="s">
        <v>31</v>
      </c>
      <c r="D22" s="21">
        <f t="shared" si="0"/>
        <v>29</v>
      </c>
      <c r="E22" s="69">
        <f>IF(ISERROR(VLOOKUP($B22,race1!$C:$J,8,FALSE)),0,VLOOKUP($B22,race1!$C:$J,8,FALSE))</f>
        <v>0</v>
      </c>
      <c r="F22" s="70">
        <f>IF(ISERROR(VLOOKUP($B22,race2!$C:$J,8,FALSE)),0,VLOOKUP($B22,race2!$C:$J,8,FALSE))</f>
        <v>0</v>
      </c>
      <c r="G22" s="70">
        <f>IF(ISERROR(VLOOKUP($B22,race3!$C:$J,8,FALSE)),0,VLOOKUP($B22,race3!$C:$J,8,FALSE))</f>
        <v>0</v>
      </c>
      <c r="H22" s="70">
        <f>IF(ISERROR(VLOOKUP($B22,race4!$C:$J,8,FALSE)),0,VLOOKUP($B22,race4!$C:$J,8,FALSE))</f>
        <v>0</v>
      </c>
      <c r="I22" s="70">
        <f>IF(ISERROR(VLOOKUP($B22,race5!$C:$J,8,FALSE)),0,VLOOKUP($B22,race5!$C:$J,8,FALSE))</f>
        <v>29</v>
      </c>
      <c r="J22" s="71">
        <f>IF(ISERROR(VLOOKUP($B22,race6!$C:$J,8,FALSE)),0,VLOOKUP($B22,race6!$C:$J,8,FALSE))</f>
        <v>0</v>
      </c>
      <c r="K22" s="71">
        <f>IF(ISERROR(VLOOKUP($B22,race7!$C:$J,8,FALSE)),0,VLOOKUP($B22,race7!$C:$J,8,FALSE))</f>
        <v>0</v>
      </c>
      <c r="L22" s="71">
        <f>IF(ISERROR(VLOOKUP($B22,race8!$C:$J,8,FALSE)),0,VLOOKUP($B22,race8!$C:$J,8,FALSE))</f>
        <v>0</v>
      </c>
      <c r="M22" s="71">
        <f>IF(ISERROR(VLOOKUP($B22,race9!$C:$J,8,FALSE)),0,VLOOKUP($B22,race9!$C:$J,8,FALSE))</f>
        <v>0</v>
      </c>
      <c r="N22" s="71">
        <f>IF(ISERROR(VLOOKUP($B22,race10!$C:$J,8,FALSE)),0,VLOOKUP($B22,race10!$C:$J,8,FALSE))</f>
        <v>0</v>
      </c>
      <c r="O22" s="71">
        <f>IF(ISERROR(VLOOKUP($B22,race11!$C:$J,8,FALSE)),0,VLOOKUP($B22,race11!$C:$J,8,FALSE))</f>
        <v>0</v>
      </c>
      <c r="P22" s="71">
        <f>IF(ISERROR(VLOOKUP($B22,race12!$C:$J,8,FALSE)),0,VLOOKUP($B22,race12!$C:$J,8,FALSE))</f>
        <v>0</v>
      </c>
      <c r="Q22" s="71">
        <f>IF(ISERROR(VLOOKUP($B22,race13!$C:$J,8,FALSE)),0,VLOOKUP($B22,race13!$C:$J,8,FALSE))</f>
        <v>0</v>
      </c>
      <c r="R22" s="71">
        <f>IF(ISERROR(VLOOKUP($B22,race14!$C:$J,8,FALSE)),0,VLOOKUP($B22,race14!$C:$J,8,FALSE))</f>
        <v>0</v>
      </c>
      <c r="S22" s="71">
        <f>IF(ISERROR(VLOOKUP($B22,race15!$C:$J,8,FALSE)),0,VLOOKUP($B22,race15!$C:$J,8,FALSE))</f>
        <v>0</v>
      </c>
      <c r="T22" s="72">
        <f aca="true" t="shared" si="5" ref="T22:T27">COUNTIF(E22:S22,"&gt;0")</f>
        <v>1</v>
      </c>
      <c r="V22">
        <f t="shared" si="2"/>
        <v>29</v>
      </c>
      <c r="W22"/>
      <c r="X22">
        <f t="shared" si="3"/>
        <v>0</v>
      </c>
    </row>
    <row r="23" spans="1:24" s="40" customFormat="1" ht="12.75">
      <c r="A23" s="66">
        <v>21</v>
      </c>
      <c r="B23" s="67" t="s">
        <v>188</v>
      </c>
      <c r="C23" s="68" t="s">
        <v>31</v>
      </c>
      <c r="D23" s="21">
        <f t="shared" si="0"/>
        <v>24</v>
      </c>
      <c r="E23" s="69">
        <f>IF(ISERROR(VLOOKUP($B23,race1!$C:$J,8,FALSE)),0,VLOOKUP($B23,race1!$C:$J,8,FALSE))</f>
        <v>0</v>
      </c>
      <c r="F23" s="70">
        <f>IF(ISERROR(VLOOKUP($B23,race2!$C:$J,8,FALSE)),0,VLOOKUP($B23,race2!$C:$J,8,FALSE))</f>
        <v>0</v>
      </c>
      <c r="G23" s="70">
        <f>IF(ISERROR(VLOOKUP($B23,race3!$C:$J,8,FALSE)),0,VLOOKUP($B23,race3!$C:$J,8,FALSE))</f>
        <v>0</v>
      </c>
      <c r="H23" s="70">
        <f>IF(ISERROR(VLOOKUP($B23,race4!$C:$J,8,FALSE)),0,VLOOKUP($B23,race4!$C:$J,8,FALSE))</f>
        <v>0</v>
      </c>
      <c r="I23" s="70">
        <f>IF(ISERROR(VLOOKUP($B23,race5!$C:$J,8,FALSE)),0,VLOOKUP($B23,race5!$C:$J,8,FALSE))</f>
        <v>0</v>
      </c>
      <c r="J23" s="71">
        <f>IF(ISERROR(VLOOKUP($B23,race6!$C:$J,8,FALSE)),0,VLOOKUP($B23,race6!$C:$J,8,FALSE))</f>
        <v>0</v>
      </c>
      <c r="K23" s="71">
        <f>IF(ISERROR(VLOOKUP($B23,race7!$C:$J,8,FALSE)),0,VLOOKUP($B23,race7!$C:$J,8,FALSE))</f>
        <v>0</v>
      </c>
      <c r="L23" s="71">
        <f>IF(ISERROR(VLOOKUP($B23,race8!$C:$J,8,FALSE)),0,VLOOKUP($B23,race8!$C:$J,8,FALSE))</f>
        <v>0</v>
      </c>
      <c r="M23" s="71">
        <f>IF(ISERROR(VLOOKUP($B23,race9!$C:$J,8,FALSE)),0,VLOOKUP($B23,race9!$C:$J,8,FALSE))</f>
        <v>0</v>
      </c>
      <c r="N23" s="71">
        <f>IF(ISERROR(VLOOKUP($B23,race10!$C:$J,8,FALSE)),0,VLOOKUP($B23,race10!$C:$J,8,FALSE))</f>
        <v>24</v>
      </c>
      <c r="O23" s="71">
        <f>IF(ISERROR(VLOOKUP($B23,race11!$C:$J,8,FALSE)),0,VLOOKUP($B23,race11!$C:$J,8,FALSE))</f>
        <v>0</v>
      </c>
      <c r="P23" s="71">
        <f>IF(ISERROR(VLOOKUP($B23,race12!$C:$J,8,FALSE)),0,VLOOKUP($B23,race12!$C:$J,8,FALSE))</f>
        <v>0</v>
      </c>
      <c r="Q23" s="71">
        <f>IF(ISERROR(VLOOKUP($B23,race13!$C:$J,8,FALSE)),0,VLOOKUP($B23,race13!$C:$J,8,FALSE))</f>
        <v>0</v>
      </c>
      <c r="R23" s="71">
        <f>IF(ISERROR(VLOOKUP($B23,race14!$C:$J,8,FALSE)),0,VLOOKUP($B23,race14!$C:$J,8,FALSE))</f>
        <v>0</v>
      </c>
      <c r="S23" s="71">
        <f>IF(ISERROR(VLOOKUP($B23,race15!$C:$J,8,FALSE)),0,VLOOKUP($B23,race15!$C:$J,8,FALSE))</f>
        <v>0</v>
      </c>
      <c r="T23" s="72">
        <f t="shared" si="5"/>
        <v>1</v>
      </c>
      <c r="V23">
        <f t="shared" si="2"/>
        <v>24</v>
      </c>
      <c r="W23"/>
      <c r="X23">
        <f t="shared" si="3"/>
        <v>0</v>
      </c>
    </row>
    <row r="24" spans="1:24" s="40" customFormat="1" ht="12.75">
      <c r="A24" s="66">
        <v>22</v>
      </c>
      <c r="B24" s="67" t="s">
        <v>150</v>
      </c>
      <c r="C24" s="68" t="s">
        <v>31</v>
      </c>
      <c r="D24" s="21">
        <f t="shared" si="0"/>
        <v>22</v>
      </c>
      <c r="E24" s="69">
        <f>IF(ISERROR(VLOOKUP($B24,race1!$C:$J,8,FALSE)),0,VLOOKUP($B24,race1!$C:$J,8,FALSE))</f>
        <v>0</v>
      </c>
      <c r="F24" s="70">
        <f>IF(ISERROR(VLOOKUP($B24,race2!$C:$J,8,FALSE)),0,VLOOKUP($B24,race2!$C:$J,8,FALSE))</f>
        <v>0</v>
      </c>
      <c r="G24" s="70">
        <f>IF(ISERROR(VLOOKUP($B24,race3!$C:$J,8,FALSE)),0,VLOOKUP($B24,race3!$C:$J,8,FALSE))</f>
        <v>0</v>
      </c>
      <c r="H24" s="70">
        <f>IF(ISERROR(VLOOKUP($B24,race4!$C:$J,8,FALSE)),0,VLOOKUP($B24,race4!$C:$J,8,FALSE))</f>
        <v>0</v>
      </c>
      <c r="I24" s="70">
        <f>IF(ISERROR(VLOOKUP($B24,race5!$C:$J,8,FALSE)),0,VLOOKUP($B24,race5!$C:$J,8,FALSE))</f>
        <v>0</v>
      </c>
      <c r="J24" s="71">
        <f>IF(ISERROR(VLOOKUP($B24,race6!$C:$J,8,FALSE)),0,VLOOKUP($B24,race6!$C:$J,8,FALSE))</f>
        <v>0</v>
      </c>
      <c r="K24" s="71">
        <f>IF(ISERROR(VLOOKUP($B24,race7!$C:$J,8,FALSE)),0,VLOOKUP($B24,race7!$C:$J,8,FALSE))</f>
        <v>22</v>
      </c>
      <c r="L24" s="71">
        <f>IF(ISERROR(VLOOKUP($B24,race8!$C:$J,8,FALSE)),0,VLOOKUP($B24,race8!$C:$J,8,FALSE))</f>
        <v>0</v>
      </c>
      <c r="M24" s="71">
        <f>IF(ISERROR(VLOOKUP($B24,race9!$C:$J,8,FALSE)),0,VLOOKUP($B24,race9!$C:$J,8,FALSE))</f>
        <v>0</v>
      </c>
      <c r="N24" s="71">
        <f>IF(ISERROR(VLOOKUP($B24,race10!$C:$J,8,FALSE)),0,VLOOKUP($B24,race10!$C:$J,8,FALSE))</f>
        <v>0</v>
      </c>
      <c r="O24" s="71">
        <f>IF(ISERROR(VLOOKUP($B24,race11!$C:$J,8,FALSE)),0,VLOOKUP($B24,race11!$C:$J,8,FALSE))</f>
        <v>0</v>
      </c>
      <c r="P24" s="71">
        <f>IF(ISERROR(VLOOKUP($B24,race12!$C:$J,8,FALSE)),0,VLOOKUP($B24,race12!$C:$J,8,FALSE))</f>
        <v>0</v>
      </c>
      <c r="Q24" s="71">
        <f>IF(ISERROR(VLOOKUP($B24,race13!$C:$J,8,FALSE)),0,VLOOKUP($B24,race13!$C:$J,8,FALSE))</f>
        <v>0</v>
      </c>
      <c r="R24" s="71">
        <f>IF(ISERROR(VLOOKUP($B24,race14!$C:$J,8,FALSE)),0,VLOOKUP($B24,race14!$C:$J,8,FALSE))</f>
        <v>0</v>
      </c>
      <c r="S24" s="71">
        <f>IF(ISERROR(VLOOKUP($B24,race15!$C:$J,8,FALSE)),0,VLOOKUP($B24,race15!$C:$J,8,FALSE))</f>
        <v>0</v>
      </c>
      <c r="T24" s="72">
        <f t="shared" si="5"/>
        <v>1</v>
      </c>
      <c r="V24">
        <f t="shared" si="2"/>
        <v>0</v>
      </c>
      <c r="W24"/>
      <c r="X24">
        <f t="shared" si="3"/>
        <v>22</v>
      </c>
    </row>
    <row r="25" spans="1:24" s="40" customFormat="1" ht="12.75">
      <c r="A25" s="66">
        <v>23</v>
      </c>
      <c r="B25" s="67" t="s">
        <v>11</v>
      </c>
      <c r="C25" s="68" t="s">
        <v>31</v>
      </c>
      <c r="D25" s="21">
        <f t="shared" si="0"/>
        <v>20</v>
      </c>
      <c r="E25" s="69">
        <f>IF(ISERROR(VLOOKUP($B25,race1!$C:$J,8,FALSE)),0,VLOOKUP($B25,race1!$C:$J,8,FALSE))</f>
        <v>0</v>
      </c>
      <c r="F25" s="70">
        <f>IF(ISERROR(VLOOKUP($B25,race2!$C:$J,8,FALSE)),0,VLOOKUP($B25,race2!$C:$J,8,FALSE))</f>
        <v>0</v>
      </c>
      <c r="G25" s="70">
        <f>IF(ISERROR(VLOOKUP($B25,race3!$C:$J,8,FALSE)),0,VLOOKUP($B25,race3!$C:$J,8,FALSE))</f>
        <v>0</v>
      </c>
      <c r="H25" s="70">
        <f>IF(ISERROR(VLOOKUP($B25,race4!$C:$J,8,FALSE)),0,VLOOKUP($B25,race4!$C:$J,8,FALSE))</f>
        <v>0</v>
      </c>
      <c r="I25" s="70">
        <f>IF(ISERROR(VLOOKUP($B25,race5!$C:$J,8,FALSE)),0,VLOOKUP($B25,race5!$C:$J,8,FALSE))</f>
        <v>0</v>
      </c>
      <c r="J25" s="71">
        <f>IF(ISERROR(VLOOKUP($B25,race6!$C:$J,8,FALSE)),0,VLOOKUP($B25,race6!$C:$J,8,FALSE))</f>
        <v>0</v>
      </c>
      <c r="K25" s="71">
        <f>IF(ISERROR(VLOOKUP($B25,race7!$C:$J,8,FALSE)),0,VLOOKUP($B25,race7!$C:$J,8,FALSE))</f>
        <v>20</v>
      </c>
      <c r="L25" s="71">
        <f>IF(ISERROR(VLOOKUP($B25,race8!$C:$J,8,FALSE)),0,VLOOKUP($B25,race8!$C:$J,8,FALSE))</f>
        <v>0</v>
      </c>
      <c r="M25" s="71">
        <f>IF(ISERROR(VLOOKUP($B25,race9!$C:$J,8,FALSE)),0,VLOOKUP($B25,race9!$C:$J,8,FALSE))</f>
        <v>0</v>
      </c>
      <c r="N25" s="71">
        <f>IF(ISERROR(VLOOKUP($B25,race10!$C:$J,8,FALSE)),0,VLOOKUP($B25,race10!$C:$J,8,FALSE))</f>
        <v>0</v>
      </c>
      <c r="O25" s="71">
        <f>IF(ISERROR(VLOOKUP($B25,race11!$C:$J,8,FALSE)),0,VLOOKUP($B25,race11!$C:$J,8,FALSE))</f>
        <v>0</v>
      </c>
      <c r="P25" s="71">
        <f>IF(ISERROR(VLOOKUP($B25,race12!$C:$J,8,FALSE)),0,VLOOKUP($B25,race12!$C:$J,8,FALSE))</f>
        <v>0</v>
      </c>
      <c r="Q25" s="71">
        <f>IF(ISERROR(VLOOKUP($B25,race13!$C:$J,8,FALSE)),0,VLOOKUP($B25,race13!$C:$J,8,FALSE))</f>
        <v>0</v>
      </c>
      <c r="R25" s="71">
        <f>IF(ISERROR(VLOOKUP($B25,race14!$C:$J,8,FALSE)),0,VLOOKUP($B25,race14!$C:$J,8,FALSE))</f>
        <v>0</v>
      </c>
      <c r="S25" s="71">
        <f>IF(ISERROR(VLOOKUP($B25,race15!$C:$J,8,FALSE)),0,VLOOKUP($B25,race15!$C:$J,8,FALSE))</f>
        <v>0</v>
      </c>
      <c r="T25" s="72">
        <f t="shared" si="5"/>
        <v>1</v>
      </c>
      <c r="V25">
        <f t="shared" si="2"/>
        <v>0</v>
      </c>
      <c r="W25"/>
      <c r="X25">
        <f t="shared" si="3"/>
        <v>20</v>
      </c>
    </row>
    <row r="26" spans="1:24" s="40" customFormat="1" ht="12.75">
      <c r="A26" s="66">
        <v>24</v>
      </c>
      <c r="B26" s="67"/>
      <c r="C26" s="68" t="s">
        <v>31</v>
      </c>
      <c r="D26" s="21">
        <f t="shared" si="0"/>
        <v>0</v>
      </c>
      <c r="E26" s="69">
        <f>IF(ISERROR(VLOOKUP($B26,race1!$C:$J,8,FALSE)),0,VLOOKUP($B26,race1!$C:$J,8,FALSE))</f>
        <v>0</v>
      </c>
      <c r="F26" s="70">
        <f>IF(ISERROR(VLOOKUP($B26,race2!$C:$J,8,FALSE)),0,VLOOKUP($B26,race2!$C:$J,8,FALSE))</f>
        <v>0</v>
      </c>
      <c r="G26" s="70">
        <f>IF(ISERROR(VLOOKUP($B26,race3!$C:$J,8,FALSE)),0,VLOOKUP($B26,race3!$C:$J,8,FALSE))</f>
        <v>0</v>
      </c>
      <c r="H26" s="70">
        <f>IF(ISERROR(VLOOKUP($B26,race4!$C:$J,8,FALSE)),0,VLOOKUP($B26,race4!$C:$J,8,FALSE))</f>
        <v>0</v>
      </c>
      <c r="I26" s="70">
        <f>IF(ISERROR(VLOOKUP($B26,race5!$C:$J,8,FALSE)),0,VLOOKUP($B26,race5!$C:$J,8,FALSE))</f>
        <v>0</v>
      </c>
      <c r="J26" s="71">
        <f>IF(ISERROR(VLOOKUP($B26,race6!$C:$J,8,FALSE)),0,VLOOKUP($B26,race6!$C:$J,8,FALSE))</f>
        <v>0</v>
      </c>
      <c r="K26" s="71">
        <f>IF(ISERROR(VLOOKUP($B26,race7!$C:$J,8,FALSE)),0,VLOOKUP($B26,race7!$C:$J,8,FALSE))</f>
        <v>0</v>
      </c>
      <c r="L26" s="71">
        <f>IF(ISERROR(VLOOKUP($B26,race8!$C:$J,8,FALSE)),0,VLOOKUP($B26,race8!$C:$J,8,FALSE))</f>
        <v>0</v>
      </c>
      <c r="M26" s="71">
        <f>IF(ISERROR(VLOOKUP($B26,race9!$C:$J,8,FALSE)),0,VLOOKUP($B26,race9!$C:$J,8,FALSE))</f>
        <v>0</v>
      </c>
      <c r="N26" s="71">
        <f>IF(ISERROR(VLOOKUP($B26,race10!$C:$J,8,FALSE)),0,VLOOKUP($B26,race10!$C:$J,8,FALSE))</f>
        <v>0</v>
      </c>
      <c r="O26" s="71">
        <f>IF(ISERROR(VLOOKUP($B26,race11!$C:$J,8,FALSE)),0,VLOOKUP($B26,race11!$C:$J,8,FALSE))</f>
        <v>0</v>
      </c>
      <c r="P26" s="71">
        <f>IF(ISERROR(VLOOKUP($B26,race12!$C:$J,8,FALSE)),0,VLOOKUP($B26,race12!$C:$J,8,FALSE))</f>
        <v>0</v>
      </c>
      <c r="Q26" s="71">
        <f>IF(ISERROR(VLOOKUP($B26,race13!$C:$J,8,FALSE)),0,VLOOKUP($B26,race13!$C:$J,8,FALSE))</f>
        <v>0</v>
      </c>
      <c r="R26" s="71">
        <f>IF(ISERROR(VLOOKUP($B26,race14!$C:$J,8,FALSE)),0,VLOOKUP($B26,race14!$C:$J,8,FALSE))</f>
        <v>0</v>
      </c>
      <c r="S26" s="71">
        <f>IF(ISERROR(VLOOKUP($B26,race15!$C:$J,8,FALSE)),0,VLOOKUP($B26,race15!$C:$J,8,FALSE))</f>
        <v>0</v>
      </c>
      <c r="T26" s="72">
        <f t="shared" si="5"/>
        <v>0</v>
      </c>
      <c r="V26">
        <f t="shared" si="2"/>
        <v>0</v>
      </c>
      <c r="W26"/>
      <c r="X26">
        <f t="shared" si="3"/>
        <v>0</v>
      </c>
    </row>
    <row r="27" spans="1:24" s="40" customFormat="1" ht="12.75">
      <c r="A27" s="66">
        <v>25</v>
      </c>
      <c r="B27" s="67"/>
      <c r="C27" s="68" t="s">
        <v>31</v>
      </c>
      <c r="D27" s="21">
        <f t="shared" si="0"/>
        <v>0</v>
      </c>
      <c r="E27" s="69">
        <f>IF(ISERROR(VLOOKUP($B27,race1!$C:$J,8,FALSE)),0,VLOOKUP($B27,race1!$C:$J,8,FALSE))</f>
        <v>0</v>
      </c>
      <c r="F27" s="70">
        <f>IF(ISERROR(VLOOKUP($B27,race2!$C:$J,8,FALSE)),0,VLOOKUP($B27,race2!$C:$J,8,FALSE))</f>
        <v>0</v>
      </c>
      <c r="G27" s="70">
        <f>IF(ISERROR(VLOOKUP($B27,race3!$C:$J,8,FALSE)),0,VLOOKUP($B27,race3!$C:$J,8,FALSE))</f>
        <v>0</v>
      </c>
      <c r="H27" s="70">
        <f>IF(ISERROR(VLOOKUP($B27,race4!$C:$J,8,FALSE)),0,VLOOKUP($B27,race4!$C:$J,8,FALSE))</f>
        <v>0</v>
      </c>
      <c r="I27" s="70">
        <f>IF(ISERROR(VLOOKUP($B27,race5!$C:$J,8,FALSE)),0,VLOOKUP($B27,race5!$C:$J,8,FALSE))</f>
        <v>0</v>
      </c>
      <c r="J27" s="71">
        <f>IF(ISERROR(VLOOKUP($B27,race6!$C:$J,8,FALSE)),0,VLOOKUP($B27,race6!$C:$J,8,FALSE))</f>
        <v>0</v>
      </c>
      <c r="K27" s="71">
        <f>IF(ISERROR(VLOOKUP($B27,race7!$C:$J,8,FALSE)),0,VLOOKUP($B27,race7!$C:$J,8,FALSE))</f>
        <v>0</v>
      </c>
      <c r="L27" s="71">
        <f>IF(ISERROR(VLOOKUP($B27,race8!$C:$J,8,FALSE)),0,VLOOKUP($B27,race8!$C:$J,8,FALSE))</f>
        <v>0</v>
      </c>
      <c r="M27" s="71">
        <f>IF(ISERROR(VLOOKUP($B27,race9!$C:$J,8,FALSE)),0,VLOOKUP($B27,race9!$C:$J,8,FALSE))</f>
        <v>0</v>
      </c>
      <c r="N27" s="71">
        <f>IF(ISERROR(VLOOKUP($B27,race10!$C:$J,8,FALSE)),0,VLOOKUP($B27,race10!$C:$J,8,FALSE))</f>
        <v>0</v>
      </c>
      <c r="O27" s="71">
        <f>IF(ISERROR(VLOOKUP($B27,race11!$C:$J,8,FALSE)),0,VLOOKUP($B27,race11!$C:$J,8,FALSE))</f>
        <v>0</v>
      </c>
      <c r="P27" s="71">
        <f>IF(ISERROR(VLOOKUP($B27,race12!$C:$J,8,FALSE)),0,VLOOKUP($B27,race12!$C:$J,8,FALSE))</f>
        <v>0</v>
      </c>
      <c r="Q27" s="71">
        <f>IF(ISERROR(VLOOKUP($B27,race13!$C:$J,8,FALSE)),0,VLOOKUP($B27,race13!$C:$J,8,FALSE))</f>
        <v>0</v>
      </c>
      <c r="R27" s="71">
        <f>IF(ISERROR(VLOOKUP($B27,race14!$C:$J,8,FALSE)),0,VLOOKUP($B27,race14!$C:$J,8,FALSE))</f>
        <v>0</v>
      </c>
      <c r="S27" s="71">
        <f>IF(ISERROR(VLOOKUP($B27,race15!$C:$J,8,FALSE)),0,VLOOKUP($B27,race15!$C:$J,8,FALSE))</f>
        <v>0</v>
      </c>
      <c r="T27" s="72">
        <f t="shared" si="5"/>
        <v>0</v>
      </c>
      <c r="V27">
        <f t="shared" si="2"/>
        <v>0</v>
      </c>
      <c r="W27"/>
      <c r="X27">
        <f t="shared" si="3"/>
        <v>0</v>
      </c>
    </row>
    <row r="28" spans="1:24" s="40" customFormat="1" ht="12.75">
      <c r="A28" s="66"/>
      <c r="B28" s="67"/>
      <c r="C28" s="68"/>
      <c r="D28" s="21"/>
      <c r="E28" s="69"/>
      <c r="F28" s="70"/>
      <c r="G28" s="70"/>
      <c r="H28" s="70"/>
      <c r="I28" s="70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2"/>
      <c r="V28">
        <f t="shared" si="2"/>
        <v>0</v>
      </c>
      <c r="W28"/>
      <c r="X28">
        <f t="shared" si="3"/>
        <v>0</v>
      </c>
    </row>
    <row r="29" spans="1:24" ht="12.75">
      <c r="A29" s="33"/>
      <c r="B29" s="19"/>
      <c r="C29" s="20"/>
      <c r="D29" s="21"/>
      <c r="E29" s="11"/>
      <c r="F29" s="2"/>
      <c r="G29" s="2"/>
      <c r="H29" s="2"/>
      <c r="I29" s="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7"/>
      <c r="V29">
        <f t="shared" si="2"/>
        <v>0</v>
      </c>
      <c r="X29">
        <f t="shared" si="3"/>
        <v>0</v>
      </c>
    </row>
    <row r="30" spans="1:24" ht="12.75">
      <c r="A30" s="33"/>
      <c r="B30" s="19"/>
      <c r="C30" s="20"/>
      <c r="D30" s="21"/>
      <c r="E30" s="11"/>
      <c r="F30" s="2"/>
      <c r="G30" s="2"/>
      <c r="H30" s="2"/>
      <c r="I30" s="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7"/>
      <c r="V30">
        <f t="shared" si="2"/>
        <v>0</v>
      </c>
      <c r="X30">
        <f t="shared" si="3"/>
        <v>0</v>
      </c>
    </row>
    <row r="31" spans="1:24" ht="12.75">
      <c r="A31" s="33"/>
      <c r="B31" s="19"/>
      <c r="C31" s="20"/>
      <c r="D31" s="21"/>
      <c r="E31" s="11"/>
      <c r="F31" s="2"/>
      <c r="G31" s="2"/>
      <c r="H31" s="2"/>
      <c r="I31" s="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7"/>
      <c r="V31">
        <f t="shared" si="2"/>
        <v>0</v>
      </c>
      <c r="X31">
        <f t="shared" si="3"/>
        <v>0</v>
      </c>
    </row>
    <row r="32" spans="1:24" ht="12.75" hidden="1">
      <c r="A32" s="33">
        <v>23</v>
      </c>
      <c r="B32" s="19"/>
      <c r="C32" s="20" t="s">
        <v>31</v>
      </c>
      <c r="D32" s="21">
        <f aca="true" t="shared" si="6" ref="D32:D42">SUM(E32:S32)</f>
        <v>0</v>
      </c>
      <c r="E32" s="11">
        <f>IF(ISERROR(VLOOKUP($B32,race1!$C:$J,8,FALSE)),0,VLOOKUP($B32,race1!$C:$J,8,FALSE))</f>
        <v>0</v>
      </c>
      <c r="F32" s="2">
        <f>IF(ISERROR(VLOOKUP($B32,race2!$C:$J,8,FALSE)),0,VLOOKUP($B32,race2!$C:$J,8,FALSE))</f>
        <v>0</v>
      </c>
      <c r="G32" s="2">
        <f>IF(ISERROR(VLOOKUP($B32,race3!$C:$J,8,FALSE)),0,VLOOKUP($B32,race3!$C:$J,8,FALSE))</f>
        <v>0</v>
      </c>
      <c r="H32" s="2">
        <f>IF(ISERROR(VLOOKUP($B32,race4!$C:$J,8,FALSE)),0,VLOOKUP($B32,race4!$C:$J,8,FALSE))</f>
        <v>0</v>
      </c>
      <c r="I32" s="2">
        <f>IF(ISERROR(VLOOKUP($B32,race5!$C:$J,8,FALSE)),0,VLOOKUP($B32,race5!$C:$J,8,FALSE))</f>
        <v>0</v>
      </c>
      <c r="J32" s="15">
        <f>IF(ISERROR(VLOOKUP($B32,race6!$C:$J,8,FALSE)),0,VLOOKUP($B32,race6!$C:$J,8,FALSE))</f>
        <v>0</v>
      </c>
      <c r="K32" s="15">
        <f>IF(ISERROR(VLOOKUP($B32,race7!$C:$J,8,FALSE)),0,VLOOKUP($B32,race7!$C:$J,8,FALSE))</f>
        <v>0</v>
      </c>
      <c r="L32" s="15">
        <f>IF(ISERROR(VLOOKUP($B32,race8!$C:$J,8,FALSE)),0,VLOOKUP($B32,race8!$C:$J,8,FALSE))</f>
        <v>0</v>
      </c>
      <c r="M32" s="15">
        <f>IF(ISERROR(VLOOKUP($B32,race9!$C:$J,8,FALSE)),0,VLOOKUP($B32,race9!$C:$J,8,FALSE))</f>
        <v>0</v>
      </c>
      <c r="N32" s="15">
        <f>IF(ISERROR(VLOOKUP($B32,race10!$C:$J,8,FALSE)),0,VLOOKUP($B32,race10!$C:$J,8,FALSE))</f>
        <v>0</v>
      </c>
      <c r="O32" s="15">
        <f>IF(ISERROR(VLOOKUP($B32,race11!$C:$J,8,FALSE)),0,VLOOKUP($B32,race11!$C:$J,8,FALSE))</f>
        <v>0</v>
      </c>
      <c r="P32" s="15">
        <f>IF(ISERROR(VLOOKUP($B32,race12!$C:$J,8,FALSE)),0,VLOOKUP($B32,race12!$C:$J,8,FALSE))</f>
        <v>0</v>
      </c>
      <c r="Q32" s="15">
        <f>IF(ISERROR(VLOOKUP($B32,race13!$C:$J,8,FALSE)),0,VLOOKUP($B32,race13!$C:$J,8,FALSE))</f>
        <v>0</v>
      </c>
      <c r="R32" s="15">
        <f>IF(ISERROR(VLOOKUP($B32,race14!$C:$J,8,FALSE)),0,VLOOKUP($B32,race14!$C:$J,8,FALSE))</f>
        <v>0</v>
      </c>
      <c r="S32" s="15">
        <f>IF(ISERROR(VLOOKUP($B32,race15!$C:$J,8,FALSE)),0,VLOOKUP($B32,race15!$C:$J,8,FALSE))</f>
        <v>0</v>
      </c>
      <c r="T32" s="27">
        <f t="shared" si="4"/>
        <v>0</v>
      </c>
      <c r="V32">
        <f t="shared" si="2"/>
        <v>0</v>
      </c>
      <c r="X32">
        <f t="shared" si="3"/>
        <v>0</v>
      </c>
    </row>
    <row r="33" spans="1:24" ht="12.75" hidden="1">
      <c r="A33" s="33">
        <v>24</v>
      </c>
      <c r="B33" s="19"/>
      <c r="C33" s="20" t="s">
        <v>31</v>
      </c>
      <c r="D33" s="21">
        <f t="shared" si="6"/>
        <v>0</v>
      </c>
      <c r="E33" s="11">
        <f>IF(ISERROR(VLOOKUP($B33,race1!$C:$J,8,FALSE)),0,VLOOKUP($B33,race1!$C:$J,8,FALSE))</f>
        <v>0</v>
      </c>
      <c r="F33" s="2">
        <f>IF(ISERROR(VLOOKUP($B33,race2!$C:$J,8,FALSE)),0,VLOOKUP($B33,race2!$C:$J,8,FALSE))</f>
        <v>0</v>
      </c>
      <c r="G33" s="2">
        <f>IF(ISERROR(VLOOKUP($B33,race3!$C:$J,8,FALSE)),0,VLOOKUP($B33,race3!$C:$J,8,FALSE))</f>
        <v>0</v>
      </c>
      <c r="H33" s="2">
        <f>IF(ISERROR(VLOOKUP($B33,race4!$C:$J,8,FALSE)),0,VLOOKUP($B33,race4!$C:$J,8,FALSE))</f>
        <v>0</v>
      </c>
      <c r="I33" s="2">
        <f>IF(ISERROR(VLOOKUP($B33,race5!$C:$J,8,FALSE)),0,VLOOKUP($B33,race5!$C:$J,8,FALSE))</f>
        <v>0</v>
      </c>
      <c r="J33" s="15">
        <f>IF(ISERROR(VLOOKUP($B33,race6!$C:$J,8,FALSE)),0,VLOOKUP($B33,race6!$C:$J,8,FALSE))</f>
        <v>0</v>
      </c>
      <c r="K33" s="15">
        <f>IF(ISERROR(VLOOKUP($B33,race7!$C:$J,8,FALSE)),0,VLOOKUP($B33,race7!$C:$J,8,FALSE))</f>
        <v>0</v>
      </c>
      <c r="L33" s="15">
        <f>IF(ISERROR(VLOOKUP($B33,race8!$C:$J,8,FALSE)),0,VLOOKUP($B33,race8!$C:$J,8,FALSE))</f>
        <v>0</v>
      </c>
      <c r="M33" s="15">
        <f>IF(ISERROR(VLOOKUP($B33,race9!$C:$J,8,FALSE)),0,VLOOKUP($B33,race9!$C:$J,8,FALSE))</f>
        <v>0</v>
      </c>
      <c r="N33" s="15">
        <f>IF(ISERROR(VLOOKUP($B33,race10!$C:$J,8,FALSE)),0,VLOOKUP($B33,race10!$C:$J,8,FALSE))</f>
        <v>0</v>
      </c>
      <c r="O33" s="15">
        <f>IF(ISERROR(VLOOKUP($B33,race11!$C:$J,8,FALSE)),0,VLOOKUP($B33,race11!$C:$J,8,FALSE))</f>
        <v>0</v>
      </c>
      <c r="P33" s="15">
        <f>IF(ISERROR(VLOOKUP($B33,race12!$C:$J,8,FALSE)),0,VLOOKUP($B33,race12!$C:$J,8,FALSE))</f>
        <v>0</v>
      </c>
      <c r="Q33" s="15">
        <f>IF(ISERROR(VLOOKUP($B33,race13!$C:$J,8,FALSE)),0,VLOOKUP($B33,race13!$C:$J,8,FALSE))</f>
        <v>0</v>
      </c>
      <c r="R33" s="15">
        <f>IF(ISERROR(VLOOKUP($B33,race14!$C:$J,8,FALSE)),0,VLOOKUP($B33,race14!$C:$J,8,FALSE))</f>
        <v>0</v>
      </c>
      <c r="S33" s="15">
        <f>IF(ISERROR(VLOOKUP($B33,race15!$C:$J,8,FALSE)),0,VLOOKUP($B33,race15!$C:$J,8,FALSE))</f>
        <v>0</v>
      </c>
      <c r="T33" s="27">
        <f t="shared" si="4"/>
        <v>0</v>
      </c>
      <c r="V33">
        <f t="shared" si="2"/>
        <v>0</v>
      </c>
      <c r="X33">
        <f t="shared" si="3"/>
        <v>0</v>
      </c>
    </row>
    <row r="34" spans="1:24" ht="12.75" hidden="1">
      <c r="A34" s="33">
        <v>25</v>
      </c>
      <c r="B34" s="19"/>
      <c r="C34" s="20" t="s">
        <v>31</v>
      </c>
      <c r="D34" s="21">
        <f t="shared" si="6"/>
        <v>0</v>
      </c>
      <c r="E34" s="11">
        <f>IF(ISERROR(VLOOKUP($B34,race1!$C:$J,8,FALSE)),0,VLOOKUP($B34,race1!$C:$J,8,FALSE))</f>
        <v>0</v>
      </c>
      <c r="F34" s="2">
        <f>IF(ISERROR(VLOOKUP($B34,race2!$C:$J,8,FALSE)),0,VLOOKUP($B34,race2!$C:$J,8,FALSE))</f>
        <v>0</v>
      </c>
      <c r="G34" s="2">
        <f>IF(ISERROR(VLOOKUP($B34,race3!$C:$J,8,FALSE)),0,VLOOKUP($B34,race3!$C:$J,8,FALSE))</f>
        <v>0</v>
      </c>
      <c r="H34" s="2">
        <f>IF(ISERROR(VLOOKUP($B34,race4!$C:$J,8,FALSE)),0,VLOOKUP($B34,race4!$C:$J,8,FALSE))</f>
        <v>0</v>
      </c>
      <c r="I34" s="2">
        <f>IF(ISERROR(VLOOKUP($B34,race5!$C:$J,8,FALSE)),0,VLOOKUP($B34,race5!$C:$J,8,FALSE))</f>
        <v>0</v>
      </c>
      <c r="J34" s="15">
        <f>IF(ISERROR(VLOOKUP($B34,race6!$C:$J,8,FALSE)),0,VLOOKUP($B34,race6!$C:$J,8,FALSE))</f>
        <v>0</v>
      </c>
      <c r="K34" s="15">
        <f>IF(ISERROR(VLOOKUP($B34,race7!$C:$J,8,FALSE)),0,VLOOKUP($B34,race7!$C:$J,8,FALSE))</f>
        <v>0</v>
      </c>
      <c r="L34" s="15">
        <f>IF(ISERROR(VLOOKUP($B34,race8!$C:$J,8,FALSE)),0,VLOOKUP($B34,race8!$C:$J,8,FALSE))</f>
        <v>0</v>
      </c>
      <c r="M34" s="15">
        <f>IF(ISERROR(VLOOKUP($B34,race9!$C:$J,8,FALSE)),0,VLOOKUP($B34,race9!$C:$J,8,FALSE))</f>
        <v>0</v>
      </c>
      <c r="N34" s="15">
        <f>IF(ISERROR(VLOOKUP($B34,race10!$C:$J,8,FALSE)),0,VLOOKUP($B34,race10!$C:$J,8,FALSE))</f>
        <v>0</v>
      </c>
      <c r="O34" s="15">
        <f>IF(ISERROR(VLOOKUP($B34,race11!$C:$J,8,FALSE)),0,VLOOKUP($B34,race11!$C:$J,8,FALSE))</f>
        <v>0</v>
      </c>
      <c r="P34" s="15">
        <f>IF(ISERROR(VLOOKUP($B34,race12!$C:$J,8,FALSE)),0,VLOOKUP($B34,race12!$C:$J,8,FALSE))</f>
        <v>0</v>
      </c>
      <c r="Q34" s="15">
        <f>IF(ISERROR(VLOOKUP($B34,race13!$C:$J,8,FALSE)),0,VLOOKUP($B34,race13!$C:$J,8,FALSE))</f>
        <v>0</v>
      </c>
      <c r="R34" s="15">
        <f>IF(ISERROR(VLOOKUP($B34,race14!$C:$J,8,FALSE)),0,VLOOKUP($B34,race14!$C:$J,8,FALSE))</f>
        <v>0</v>
      </c>
      <c r="S34" s="15">
        <f>IF(ISERROR(VLOOKUP($B34,race15!$C:$J,8,FALSE)),0,VLOOKUP($B34,race15!$C:$J,8,FALSE))</f>
        <v>0</v>
      </c>
      <c r="T34" s="27">
        <f t="shared" si="4"/>
        <v>0</v>
      </c>
      <c r="V34">
        <f t="shared" si="2"/>
        <v>0</v>
      </c>
      <c r="X34">
        <f t="shared" si="3"/>
        <v>0</v>
      </c>
    </row>
    <row r="35" spans="1:24" ht="12.75" hidden="1">
      <c r="A35" s="33">
        <v>26</v>
      </c>
      <c r="B35" s="19"/>
      <c r="C35" s="20" t="s">
        <v>31</v>
      </c>
      <c r="D35" s="21">
        <f t="shared" si="6"/>
        <v>0</v>
      </c>
      <c r="E35" s="11">
        <f>IF(ISERROR(VLOOKUP($B35,race1!$C:$J,8,FALSE)),0,VLOOKUP($B35,race1!$C:$J,8,FALSE))</f>
        <v>0</v>
      </c>
      <c r="F35" s="2">
        <f>IF(ISERROR(VLOOKUP($B35,race2!$C:$J,8,FALSE)),0,VLOOKUP($B35,race2!$C:$J,8,FALSE))</f>
        <v>0</v>
      </c>
      <c r="G35" s="2">
        <f>IF(ISERROR(VLOOKUP($B35,race3!$C:$J,8,FALSE)),0,VLOOKUP($B35,race3!$C:$J,8,FALSE))</f>
        <v>0</v>
      </c>
      <c r="H35" s="2">
        <f>IF(ISERROR(VLOOKUP($B35,race4!$C:$J,8,FALSE)),0,VLOOKUP($B35,race4!$C:$J,8,FALSE))</f>
        <v>0</v>
      </c>
      <c r="I35" s="2">
        <f>IF(ISERROR(VLOOKUP($B35,race5!$C:$J,8,FALSE)),0,VLOOKUP($B35,race5!$C:$J,8,FALSE))</f>
        <v>0</v>
      </c>
      <c r="J35" s="15">
        <f>IF(ISERROR(VLOOKUP($B35,race6!$C:$J,8,FALSE)),0,VLOOKUP($B35,race6!$C:$J,8,FALSE))</f>
        <v>0</v>
      </c>
      <c r="K35" s="15">
        <f>IF(ISERROR(VLOOKUP($B35,race7!$C:$J,8,FALSE)),0,VLOOKUP($B35,race7!$C:$J,8,FALSE))</f>
        <v>0</v>
      </c>
      <c r="L35" s="15">
        <f>IF(ISERROR(VLOOKUP($B35,race8!$C:$J,8,FALSE)),0,VLOOKUP($B35,race8!$C:$J,8,FALSE))</f>
        <v>0</v>
      </c>
      <c r="M35" s="15">
        <f>IF(ISERROR(VLOOKUP($B35,race9!$C:$J,8,FALSE)),0,VLOOKUP($B35,race9!$C:$J,8,FALSE))</f>
        <v>0</v>
      </c>
      <c r="N35" s="15">
        <f>IF(ISERROR(VLOOKUP($B35,race10!$C:$J,8,FALSE)),0,VLOOKUP($B35,race10!$C:$J,8,FALSE))</f>
        <v>0</v>
      </c>
      <c r="O35" s="15">
        <f>IF(ISERROR(VLOOKUP($B35,race11!$C:$J,8,FALSE)),0,VLOOKUP($B35,race11!$C:$J,8,FALSE))</f>
        <v>0</v>
      </c>
      <c r="P35" s="15">
        <f>IF(ISERROR(VLOOKUP($B35,race12!$C:$J,8,FALSE)),0,VLOOKUP($B35,race12!$C:$J,8,FALSE))</f>
        <v>0</v>
      </c>
      <c r="Q35" s="15">
        <f>IF(ISERROR(VLOOKUP($B35,race13!$C:$J,8,FALSE)),0,VLOOKUP($B35,race13!$C:$J,8,FALSE))</f>
        <v>0</v>
      </c>
      <c r="R35" s="15">
        <f>IF(ISERROR(VLOOKUP($B35,race14!$C:$J,8,FALSE)),0,VLOOKUP($B35,race14!$C:$J,8,FALSE))</f>
        <v>0</v>
      </c>
      <c r="S35" s="15">
        <f>IF(ISERROR(VLOOKUP($B35,race15!$C:$J,8,FALSE)),0,VLOOKUP($B35,race15!$C:$J,8,FALSE))</f>
        <v>0</v>
      </c>
      <c r="T35" s="27">
        <f t="shared" si="4"/>
        <v>0</v>
      </c>
      <c r="V35">
        <f t="shared" si="2"/>
        <v>0</v>
      </c>
      <c r="X35">
        <f t="shared" si="3"/>
        <v>0</v>
      </c>
    </row>
    <row r="36" spans="1:24" ht="12.75" hidden="1">
      <c r="A36" s="33">
        <v>27</v>
      </c>
      <c r="B36" s="19"/>
      <c r="C36" s="20" t="s">
        <v>31</v>
      </c>
      <c r="D36" s="21">
        <f t="shared" si="6"/>
        <v>0</v>
      </c>
      <c r="E36" s="11">
        <f>IF(ISERROR(VLOOKUP($B36,race1!$C:$J,8,FALSE)),0,VLOOKUP($B36,race1!$C:$J,8,FALSE))</f>
        <v>0</v>
      </c>
      <c r="F36" s="2">
        <f>IF(ISERROR(VLOOKUP($B36,race2!$C:$J,8,FALSE)),0,VLOOKUP($B36,race2!$C:$J,8,FALSE))</f>
        <v>0</v>
      </c>
      <c r="G36" s="2">
        <f>IF(ISERROR(VLOOKUP($B36,race3!$C:$J,8,FALSE)),0,VLOOKUP($B36,race3!$C:$J,8,FALSE))</f>
        <v>0</v>
      </c>
      <c r="H36" s="2">
        <f>IF(ISERROR(VLOOKUP($B36,race4!$C:$J,8,FALSE)),0,VLOOKUP($B36,race4!$C:$J,8,FALSE))</f>
        <v>0</v>
      </c>
      <c r="I36" s="2">
        <f>IF(ISERROR(VLOOKUP($B36,race5!$C:$J,8,FALSE)),0,VLOOKUP($B36,race5!$C:$J,8,FALSE))</f>
        <v>0</v>
      </c>
      <c r="J36" s="15">
        <f>IF(ISERROR(VLOOKUP($B36,race6!$C:$J,8,FALSE)),0,VLOOKUP($B36,race6!$C:$J,8,FALSE))</f>
        <v>0</v>
      </c>
      <c r="K36" s="15">
        <f>IF(ISERROR(VLOOKUP($B36,race7!$C:$J,8,FALSE)),0,VLOOKUP($B36,race7!$C:$J,8,FALSE))</f>
        <v>0</v>
      </c>
      <c r="L36" s="15">
        <f>IF(ISERROR(VLOOKUP($B36,race8!$C:$J,8,FALSE)),0,VLOOKUP($B36,race8!$C:$J,8,FALSE))</f>
        <v>0</v>
      </c>
      <c r="M36" s="15">
        <f>IF(ISERROR(VLOOKUP($B36,race9!$C:$J,8,FALSE)),0,VLOOKUP($B36,race9!$C:$J,8,FALSE))</f>
        <v>0</v>
      </c>
      <c r="N36" s="15">
        <f>IF(ISERROR(VLOOKUP($B36,race10!$C:$J,8,FALSE)),0,VLOOKUP($B36,race10!$C:$J,8,FALSE))</f>
        <v>0</v>
      </c>
      <c r="O36" s="15">
        <f>IF(ISERROR(VLOOKUP($B36,race11!$C:$J,8,FALSE)),0,VLOOKUP($B36,race11!$C:$J,8,FALSE))</f>
        <v>0</v>
      </c>
      <c r="P36" s="15">
        <f>IF(ISERROR(VLOOKUP($B36,race12!$C:$J,8,FALSE)),0,VLOOKUP($B36,race12!$C:$J,8,FALSE))</f>
        <v>0</v>
      </c>
      <c r="Q36" s="15">
        <f>IF(ISERROR(VLOOKUP($B36,race13!$C:$J,8,FALSE)),0,VLOOKUP($B36,race13!$C:$J,8,FALSE))</f>
        <v>0</v>
      </c>
      <c r="R36" s="15">
        <f>IF(ISERROR(VLOOKUP($B36,race14!$C:$J,8,FALSE)),0,VLOOKUP($B36,race14!$C:$J,8,FALSE))</f>
        <v>0</v>
      </c>
      <c r="S36" s="15">
        <f>IF(ISERROR(VLOOKUP($B36,race15!$C:$J,8,FALSE)),0,VLOOKUP($B36,race15!$C:$J,8,FALSE))</f>
        <v>0</v>
      </c>
      <c r="T36" s="27">
        <f t="shared" si="4"/>
        <v>0</v>
      </c>
      <c r="V36">
        <f t="shared" si="2"/>
        <v>0</v>
      </c>
      <c r="X36">
        <f t="shared" si="3"/>
        <v>0</v>
      </c>
    </row>
    <row r="37" spans="1:24" ht="12.75" hidden="1">
      <c r="A37" s="33">
        <v>28</v>
      </c>
      <c r="B37" s="19"/>
      <c r="C37" s="20" t="s">
        <v>31</v>
      </c>
      <c r="D37" s="21">
        <f t="shared" si="6"/>
        <v>0</v>
      </c>
      <c r="E37" s="11">
        <f>IF(ISERROR(VLOOKUP($B37,race1!$C:$J,8,FALSE)),0,VLOOKUP($B37,race1!$C:$J,8,FALSE))</f>
        <v>0</v>
      </c>
      <c r="F37" s="2">
        <f>IF(ISERROR(VLOOKUP($B37,race2!$C:$J,8,FALSE)),0,VLOOKUP($B37,race2!$C:$J,8,FALSE))</f>
        <v>0</v>
      </c>
      <c r="G37" s="2">
        <f>IF(ISERROR(VLOOKUP($B37,race3!$C:$J,8,FALSE)),0,VLOOKUP($B37,race3!$C:$J,8,FALSE))</f>
        <v>0</v>
      </c>
      <c r="H37" s="2">
        <f>IF(ISERROR(VLOOKUP($B37,race4!$C:$J,8,FALSE)),0,VLOOKUP($B37,race4!$C:$J,8,FALSE))</f>
        <v>0</v>
      </c>
      <c r="I37" s="2">
        <f>IF(ISERROR(VLOOKUP($B37,race5!$C:$J,8,FALSE)),0,VLOOKUP($B37,race5!$C:$J,8,FALSE))</f>
        <v>0</v>
      </c>
      <c r="J37" s="15">
        <f>IF(ISERROR(VLOOKUP($B37,race6!$C:$J,8,FALSE)),0,VLOOKUP($B37,race6!$C:$J,8,FALSE))</f>
        <v>0</v>
      </c>
      <c r="K37" s="15">
        <f>IF(ISERROR(VLOOKUP($B37,race7!$C:$J,8,FALSE)),0,VLOOKUP($B37,race7!$C:$J,8,FALSE))</f>
        <v>0</v>
      </c>
      <c r="L37" s="15">
        <f>IF(ISERROR(VLOOKUP($B37,race8!$C:$J,8,FALSE)),0,VLOOKUP($B37,race8!$C:$J,8,FALSE))</f>
        <v>0</v>
      </c>
      <c r="M37" s="15">
        <f>IF(ISERROR(VLOOKUP($B37,race9!$C:$J,8,FALSE)),0,VLOOKUP($B37,race9!$C:$J,8,FALSE))</f>
        <v>0</v>
      </c>
      <c r="N37" s="15">
        <f>IF(ISERROR(VLOOKUP($B37,race10!$C:$J,8,FALSE)),0,VLOOKUP($B37,race10!$C:$J,8,FALSE))</f>
        <v>0</v>
      </c>
      <c r="O37" s="15">
        <f>IF(ISERROR(VLOOKUP($B37,race11!$C:$J,8,FALSE)),0,VLOOKUP($B37,race11!$C:$J,8,FALSE))</f>
        <v>0</v>
      </c>
      <c r="P37" s="15">
        <f>IF(ISERROR(VLOOKUP($B37,race12!$C:$J,8,FALSE)),0,VLOOKUP($B37,race12!$C:$J,8,FALSE))</f>
        <v>0</v>
      </c>
      <c r="Q37" s="15">
        <f>IF(ISERROR(VLOOKUP($B37,race13!$C:$J,8,FALSE)),0,VLOOKUP($B37,race13!$C:$J,8,FALSE))</f>
        <v>0</v>
      </c>
      <c r="R37" s="15">
        <f>IF(ISERROR(VLOOKUP($B37,race14!$C:$J,8,FALSE)),0,VLOOKUP($B37,race14!$C:$J,8,FALSE))</f>
        <v>0</v>
      </c>
      <c r="S37" s="15">
        <f>IF(ISERROR(VLOOKUP($B37,race15!$C:$J,8,FALSE)),0,VLOOKUP($B37,race15!$C:$J,8,FALSE))</f>
        <v>0</v>
      </c>
      <c r="T37" s="27">
        <f t="shared" si="4"/>
        <v>0</v>
      </c>
      <c r="V37">
        <f t="shared" si="2"/>
        <v>0</v>
      </c>
      <c r="X37">
        <f t="shared" si="3"/>
        <v>0</v>
      </c>
    </row>
    <row r="38" spans="1:24" ht="12.75" hidden="1">
      <c r="A38" s="33">
        <v>29</v>
      </c>
      <c r="B38" s="19"/>
      <c r="C38" s="20" t="s">
        <v>31</v>
      </c>
      <c r="D38" s="21">
        <f t="shared" si="6"/>
        <v>0</v>
      </c>
      <c r="E38" s="11">
        <f>IF(ISERROR(VLOOKUP($B38,race1!$C:$J,8,FALSE)),0,VLOOKUP($B38,race1!$C:$J,8,FALSE))</f>
        <v>0</v>
      </c>
      <c r="F38" s="2">
        <f>IF(ISERROR(VLOOKUP($B38,race2!$C:$J,8,FALSE)),0,VLOOKUP($B38,race2!$C:$J,8,FALSE))</f>
        <v>0</v>
      </c>
      <c r="G38" s="2">
        <f>IF(ISERROR(VLOOKUP($B38,race3!$C:$J,8,FALSE)),0,VLOOKUP($B38,race3!$C:$J,8,FALSE))</f>
        <v>0</v>
      </c>
      <c r="H38" s="2">
        <f>IF(ISERROR(VLOOKUP($B38,race4!$C:$J,8,FALSE)),0,VLOOKUP($B38,race4!$C:$J,8,FALSE))</f>
        <v>0</v>
      </c>
      <c r="I38" s="2">
        <f>IF(ISERROR(VLOOKUP($B38,race5!$C:$J,8,FALSE)),0,VLOOKUP($B38,race5!$C:$J,8,FALSE))</f>
        <v>0</v>
      </c>
      <c r="J38" s="15">
        <f>IF(ISERROR(VLOOKUP($B38,race6!$C:$J,8,FALSE)),0,VLOOKUP($B38,race6!$C:$J,8,FALSE))</f>
        <v>0</v>
      </c>
      <c r="K38" s="15">
        <f>IF(ISERROR(VLOOKUP($B38,race7!$C:$J,8,FALSE)),0,VLOOKUP($B38,race7!$C:$J,8,FALSE))</f>
        <v>0</v>
      </c>
      <c r="L38" s="15">
        <f>IF(ISERROR(VLOOKUP($B38,race8!$C:$J,8,FALSE)),0,VLOOKUP($B38,race8!$C:$J,8,FALSE))</f>
        <v>0</v>
      </c>
      <c r="M38" s="15">
        <f>IF(ISERROR(VLOOKUP($B38,race9!$C:$J,8,FALSE)),0,VLOOKUP($B38,race9!$C:$J,8,FALSE))</f>
        <v>0</v>
      </c>
      <c r="N38" s="15">
        <f>IF(ISERROR(VLOOKUP($B38,race10!$C:$J,8,FALSE)),0,VLOOKUP($B38,race10!$C:$J,8,FALSE))</f>
        <v>0</v>
      </c>
      <c r="O38" s="15">
        <f>IF(ISERROR(VLOOKUP($B38,race11!$C:$J,8,FALSE)),0,VLOOKUP($B38,race11!$C:$J,8,FALSE))</f>
        <v>0</v>
      </c>
      <c r="P38" s="15">
        <f>IF(ISERROR(VLOOKUP($B38,race12!$C:$J,8,FALSE)),0,VLOOKUP($B38,race12!$C:$J,8,FALSE))</f>
        <v>0</v>
      </c>
      <c r="Q38" s="15">
        <f>IF(ISERROR(VLOOKUP($B38,race13!$C:$J,8,FALSE)),0,VLOOKUP($B38,race13!$C:$J,8,FALSE))</f>
        <v>0</v>
      </c>
      <c r="R38" s="15">
        <f>IF(ISERROR(VLOOKUP($B38,race14!$C:$J,8,FALSE)),0,VLOOKUP($B38,race14!$C:$J,8,FALSE))</f>
        <v>0</v>
      </c>
      <c r="S38" s="15">
        <f>IF(ISERROR(VLOOKUP($B38,race15!$C:$J,8,FALSE)),0,VLOOKUP($B38,race15!$C:$J,8,FALSE))</f>
        <v>0</v>
      </c>
      <c r="T38" s="27">
        <f t="shared" si="4"/>
        <v>0</v>
      </c>
      <c r="V38">
        <f t="shared" si="2"/>
        <v>0</v>
      </c>
      <c r="X38">
        <f t="shared" si="3"/>
        <v>0</v>
      </c>
    </row>
    <row r="39" spans="1:24" ht="12.75" hidden="1">
      <c r="A39" s="33">
        <v>30</v>
      </c>
      <c r="B39" s="19"/>
      <c r="C39" s="20" t="s">
        <v>31</v>
      </c>
      <c r="D39" s="21">
        <f t="shared" si="6"/>
        <v>0</v>
      </c>
      <c r="E39" s="11">
        <f>IF(ISERROR(VLOOKUP($B39,race1!$C:$J,8,FALSE)),0,VLOOKUP($B39,race1!$C:$J,8,FALSE))</f>
        <v>0</v>
      </c>
      <c r="F39" s="2">
        <f>IF(ISERROR(VLOOKUP($B39,race2!$C:$J,8,FALSE)),0,VLOOKUP($B39,race2!$C:$J,8,FALSE))</f>
        <v>0</v>
      </c>
      <c r="G39" s="2">
        <f>IF(ISERROR(VLOOKUP($B39,race3!$C:$J,8,FALSE)),0,VLOOKUP($B39,race3!$C:$J,8,FALSE))</f>
        <v>0</v>
      </c>
      <c r="H39" s="2">
        <f>IF(ISERROR(VLOOKUP($B39,race4!$C:$J,8,FALSE)),0,VLOOKUP($B39,race4!$C:$J,8,FALSE))</f>
        <v>0</v>
      </c>
      <c r="I39" s="2">
        <f>IF(ISERROR(VLOOKUP($B39,race5!$C:$J,8,FALSE)),0,VLOOKUP($B39,race5!$C:$J,8,FALSE))</f>
        <v>0</v>
      </c>
      <c r="J39" s="15">
        <f>IF(ISERROR(VLOOKUP($B39,race6!$C:$J,8,FALSE)),0,VLOOKUP($B39,race6!$C:$J,8,FALSE))</f>
        <v>0</v>
      </c>
      <c r="K39" s="15">
        <f>IF(ISERROR(VLOOKUP($B39,race7!$C:$J,8,FALSE)),0,VLOOKUP($B39,race7!$C:$J,8,FALSE))</f>
        <v>0</v>
      </c>
      <c r="L39" s="15">
        <f>IF(ISERROR(VLOOKUP($B39,race8!$C:$J,8,FALSE)),0,VLOOKUP($B39,race8!$C:$J,8,FALSE))</f>
        <v>0</v>
      </c>
      <c r="M39" s="15">
        <f>IF(ISERROR(VLOOKUP($B39,race9!$C:$J,8,FALSE)),0,VLOOKUP($B39,race9!$C:$J,8,FALSE))</f>
        <v>0</v>
      </c>
      <c r="N39" s="15">
        <f>IF(ISERROR(VLOOKUP($B39,race10!$C:$J,8,FALSE)),0,VLOOKUP($B39,race10!$C:$J,8,FALSE))</f>
        <v>0</v>
      </c>
      <c r="O39" s="15">
        <f>IF(ISERROR(VLOOKUP($B39,race11!$C:$J,8,FALSE)),0,VLOOKUP($B39,race11!$C:$J,8,FALSE))</f>
        <v>0</v>
      </c>
      <c r="P39" s="15">
        <f>IF(ISERROR(VLOOKUP($B39,race12!$C:$J,8,FALSE)),0,VLOOKUP($B39,race12!$C:$J,8,FALSE))</f>
        <v>0</v>
      </c>
      <c r="Q39" s="15">
        <f>IF(ISERROR(VLOOKUP($B39,race13!$C:$J,8,FALSE)),0,VLOOKUP($B39,race13!$C:$J,8,FALSE))</f>
        <v>0</v>
      </c>
      <c r="R39" s="15">
        <f>IF(ISERROR(VLOOKUP($B39,race14!$C:$J,8,FALSE)),0,VLOOKUP($B39,race14!$C:$J,8,FALSE))</f>
        <v>0</v>
      </c>
      <c r="S39" s="15">
        <f>IF(ISERROR(VLOOKUP($B39,race15!$C:$J,8,FALSE)),0,VLOOKUP($B39,race15!$C:$J,8,FALSE))</f>
        <v>0</v>
      </c>
      <c r="T39" s="27">
        <f t="shared" si="4"/>
        <v>0</v>
      </c>
      <c r="V39">
        <f t="shared" si="2"/>
        <v>0</v>
      </c>
      <c r="X39">
        <f t="shared" si="3"/>
        <v>0</v>
      </c>
    </row>
    <row r="40" spans="1:24" ht="12.75" hidden="1">
      <c r="A40" s="33">
        <v>31</v>
      </c>
      <c r="B40" s="19"/>
      <c r="C40" s="20" t="s">
        <v>31</v>
      </c>
      <c r="D40" s="21">
        <f t="shared" si="6"/>
        <v>0</v>
      </c>
      <c r="E40" s="11">
        <f>IF(ISERROR(VLOOKUP($B40,race1!$C:$J,8,FALSE)),0,VLOOKUP($B40,race1!$C:$J,8,FALSE))</f>
        <v>0</v>
      </c>
      <c r="F40" s="2">
        <f>IF(ISERROR(VLOOKUP($B40,race2!$C:$J,8,FALSE)),0,VLOOKUP($B40,race2!$C:$J,8,FALSE))</f>
        <v>0</v>
      </c>
      <c r="G40" s="2">
        <f>IF(ISERROR(VLOOKUP($B40,race3!$C:$J,8,FALSE)),0,VLOOKUP($B40,race3!$C:$J,8,FALSE))</f>
        <v>0</v>
      </c>
      <c r="H40" s="2">
        <f>IF(ISERROR(VLOOKUP($B40,race4!$C:$J,8,FALSE)),0,VLOOKUP($B40,race4!$C:$J,8,FALSE))</f>
        <v>0</v>
      </c>
      <c r="I40" s="2">
        <f>IF(ISERROR(VLOOKUP($B40,race5!$C:$J,8,FALSE)),0,VLOOKUP($B40,race5!$C:$J,8,FALSE))</f>
        <v>0</v>
      </c>
      <c r="J40" s="15">
        <f>IF(ISERROR(VLOOKUP($B40,race6!$C:$J,8,FALSE)),0,VLOOKUP($B40,race6!$C:$J,8,FALSE))</f>
        <v>0</v>
      </c>
      <c r="K40" s="15">
        <f>IF(ISERROR(VLOOKUP($B40,race7!$C:$J,8,FALSE)),0,VLOOKUP($B40,race7!$C:$J,8,FALSE))</f>
        <v>0</v>
      </c>
      <c r="L40" s="15">
        <f>IF(ISERROR(VLOOKUP($B40,race8!$C:$J,8,FALSE)),0,VLOOKUP($B40,race8!$C:$J,8,FALSE))</f>
        <v>0</v>
      </c>
      <c r="M40" s="15">
        <f>IF(ISERROR(VLOOKUP($B40,race9!$C:$J,8,FALSE)),0,VLOOKUP($B40,race9!$C:$J,8,FALSE))</f>
        <v>0</v>
      </c>
      <c r="N40" s="15">
        <f>IF(ISERROR(VLOOKUP($B40,race10!$C:$J,8,FALSE)),0,VLOOKUP($B40,race10!$C:$J,8,FALSE))</f>
        <v>0</v>
      </c>
      <c r="O40" s="15">
        <f>IF(ISERROR(VLOOKUP($B40,race11!$C:$J,8,FALSE)),0,VLOOKUP($B40,race11!$C:$J,8,FALSE))</f>
        <v>0</v>
      </c>
      <c r="P40" s="15">
        <f>IF(ISERROR(VLOOKUP($B40,race12!$C:$J,8,FALSE)),0,VLOOKUP($B40,race12!$C:$J,8,FALSE))</f>
        <v>0</v>
      </c>
      <c r="Q40" s="15">
        <f>IF(ISERROR(VLOOKUP($B40,race13!$C:$J,8,FALSE)),0,VLOOKUP($B40,race13!$C:$J,8,FALSE))</f>
        <v>0</v>
      </c>
      <c r="R40" s="15">
        <f>IF(ISERROR(VLOOKUP($B40,race14!$C:$J,8,FALSE)),0,VLOOKUP($B40,race14!$C:$J,8,FALSE))</f>
        <v>0</v>
      </c>
      <c r="S40" s="15">
        <f>IF(ISERROR(VLOOKUP($B40,race15!$C:$J,8,FALSE)),0,VLOOKUP($B40,race15!$C:$J,8,FALSE))</f>
        <v>0</v>
      </c>
      <c r="T40" s="27">
        <f>COUNTIF(E40:S40,"&gt;0")</f>
        <v>0</v>
      </c>
      <c r="V40">
        <f t="shared" si="2"/>
        <v>0</v>
      </c>
      <c r="X40">
        <f t="shared" si="3"/>
        <v>0</v>
      </c>
    </row>
    <row r="41" spans="1:24" ht="12.75" hidden="1">
      <c r="A41" s="33">
        <v>32</v>
      </c>
      <c r="B41" s="19"/>
      <c r="C41" s="20" t="s">
        <v>31</v>
      </c>
      <c r="D41" s="21">
        <f t="shared" si="6"/>
        <v>0</v>
      </c>
      <c r="E41" s="11">
        <f>IF(ISERROR(VLOOKUP($B41,race1!$C:$J,8,FALSE)),0,VLOOKUP($B41,race1!$C:$J,8,FALSE))</f>
        <v>0</v>
      </c>
      <c r="F41" s="2">
        <f>IF(ISERROR(VLOOKUP($B41,race2!$C:$J,8,FALSE)),0,VLOOKUP($B41,race2!$C:$J,8,FALSE))</f>
        <v>0</v>
      </c>
      <c r="G41" s="2">
        <f>IF(ISERROR(VLOOKUP($B41,race3!$C:$J,8,FALSE)),0,VLOOKUP($B41,race3!$C:$J,8,FALSE))</f>
        <v>0</v>
      </c>
      <c r="H41" s="2">
        <f>IF(ISERROR(VLOOKUP($B41,race4!$C:$J,8,FALSE)),0,VLOOKUP($B41,race4!$C:$J,8,FALSE))</f>
        <v>0</v>
      </c>
      <c r="I41" s="2">
        <f>IF(ISERROR(VLOOKUP($B41,race5!$C:$J,8,FALSE)),0,VLOOKUP($B41,race5!$C:$J,8,FALSE))</f>
        <v>0</v>
      </c>
      <c r="J41" s="15">
        <f>IF(ISERROR(VLOOKUP($B41,race6!$C:$J,8,FALSE)),0,VLOOKUP($B41,race6!$C:$J,8,FALSE))</f>
        <v>0</v>
      </c>
      <c r="K41" s="15">
        <f>IF(ISERROR(VLOOKUP($B41,race7!$C:$J,8,FALSE)),0,VLOOKUP($B41,race7!$C:$J,8,FALSE))</f>
        <v>0</v>
      </c>
      <c r="L41" s="15">
        <f>IF(ISERROR(VLOOKUP($B41,race8!$C:$J,8,FALSE)),0,VLOOKUP($B41,race8!$C:$J,8,FALSE))</f>
        <v>0</v>
      </c>
      <c r="M41" s="15">
        <f>IF(ISERROR(VLOOKUP($B41,race9!$C:$J,8,FALSE)),0,VLOOKUP($B41,race9!$C:$J,8,FALSE))</f>
        <v>0</v>
      </c>
      <c r="N41" s="15">
        <f>IF(ISERROR(VLOOKUP($B41,race10!$C:$J,8,FALSE)),0,VLOOKUP($B41,race10!$C:$J,8,FALSE))</f>
        <v>0</v>
      </c>
      <c r="O41" s="15">
        <f>IF(ISERROR(VLOOKUP($B41,race11!$C:$J,8,FALSE)),0,VLOOKUP($B41,race11!$C:$J,8,FALSE))</f>
        <v>0</v>
      </c>
      <c r="P41" s="15">
        <f>IF(ISERROR(VLOOKUP($B41,race12!$C:$J,8,FALSE)),0,VLOOKUP($B41,race12!$C:$J,8,FALSE))</f>
        <v>0</v>
      </c>
      <c r="Q41" s="15">
        <f>IF(ISERROR(VLOOKUP($B41,race13!$C:$J,8,FALSE)),0,VLOOKUP($B41,race13!$C:$J,8,FALSE))</f>
        <v>0</v>
      </c>
      <c r="R41" s="15">
        <f>IF(ISERROR(VLOOKUP($B41,race14!$C:$J,8,FALSE)),0,VLOOKUP($B41,race14!$C:$J,8,FALSE))</f>
        <v>0</v>
      </c>
      <c r="S41" s="15">
        <f>IF(ISERROR(VLOOKUP($B41,race15!$C:$J,8,FALSE)),0,VLOOKUP($B41,race15!$C:$J,8,FALSE))</f>
        <v>0</v>
      </c>
      <c r="T41" s="27">
        <f>COUNTIF(E41:S41,"&gt;0")</f>
        <v>0</v>
      </c>
      <c r="V41">
        <f t="shared" si="2"/>
        <v>0</v>
      </c>
      <c r="X41">
        <f t="shared" si="3"/>
        <v>0</v>
      </c>
    </row>
    <row r="42" spans="1:24" ht="13.5" hidden="1" thickBot="1">
      <c r="A42" s="33">
        <v>33</v>
      </c>
      <c r="B42" s="37"/>
      <c r="C42" s="38" t="s">
        <v>31</v>
      </c>
      <c r="D42" s="39">
        <f t="shared" si="6"/>
        <v>0</v>
      </c>
      <c r="E42" s="11">
        <f>IF(ISERROR(VLOOKUP($B42,race1!$C:$J,8,FALSE)),0,VLOOKUP($B42,race1!$C:$J,8,FALSE))</f>
        <v>0</v>
      </c>
      <c r="F42" s="2">
        <f>IF(ISERROR(VLOOKUP($B42,race2!$C:$J,8,FALSE)),0,VLOOKUP($B42,race2!$C:$J,8,FALSE))</f>
        <v>0</v>
      </c>
      <c r="G42" s="2">
        <f>IF(ISERROR(VLOOKUP($B42,race3!$C:$J,8,FALSE)),0,VLOOKUP($B42,race3!$C:$J,8,FALSE))</f>
        <v>0</v>
      </c>
      <c r="H42" s="2">
        <f>IF(ISERROR(VLOOKUP($B42,race4!$C:$J,8,FALSE)),0,VLOOKUP($B42,race4!$C:$J,8,FALSE))</f>
        <v>0</v>
      </c>
      <c r="I42" s="2">
        <f>IF(ISERROR(VLOOKUP($B42,race5!$C:$J,8,FALSE)),0,VLOOKUP($B42,race5!$C:$J,8,FALSE))</f>
        <v>0</v>
      </c>
      <c r="J42" s="15">
        <f>IF(ISERROR(VLOOKUP($B42,race6!$C:$J,8,FALSE)),0,VLOOKUP($B42,race6!$C:$J,8,FALSE))</f>
        <v>0</v>
      </c>
      <c r="K42" s="15">
        <f>IF(ISERROR(VLOOKUP($B42,race7!$C:$J,8,FALSE)),0,VLOOKUP($B42,race7!$C:$J,8,FALSE))</f>
        <v>0</v>
      </c>
      <c r="L42" s="15">
        <f>IF(ISERROR(VLOOKUP($B42,race8!$C:$J,8,FALSE)),0,VLOOKUP($B42,race8!$C:$J,8,FALSE))</f>
        <v>0</v>
      </c>
      <c r="M42" s="15">
        <f>IF(ISERROR(VLOOKUP($B42,race9!$C:$J,8,FALSE)),0,VLOOKUP($B42,race9!$C:$J,8,FALSE))</f>
        <v>0</v>
      </c>
      <c r="N42" s="15">
        <f>IF(ISERROR(VLOOKUP($B42,race10!$C:$J,8,FALSE)),0,VLOOKUP($B42,race10!$C:$J,8,FALSE))</f>
        <v>0</v>
      </c>
      <c r="O42" s="15">
        <f>IF(ISERROR(VLOOKUP($B42,race11!$C:$J,8,FALSE)),0,VLOOKUP($B42,race11!$C:$J,8,FALSE))</f>
        <v>0</v>
      </c>
      <c r="P42" s="15">
        <f>IF(ISERROR(VLOOKUP($B42,race12!$C:$J,8,FALSE)),0,VLOOKUP($B42,race12!$C:$J,8,FALSE))</f>
        <v>0</v>
      </c>
      <c r="Q42" s="15">
        <f>IF(ISERROR(VLOOKUP($B42,race13!$C:$J,8,FALSE)),0,VLOOKUP($B42,race13!$C:$J,8,FALSE))</f>
        <v>0</v>
      </c>
      <c r="R42" s="15">
        <f>IF(ISERROR(VLOOKUP($B42,race14!$C:$J,8,FALSE)),0,VLOOKUP($B42,race14!$C:$J,8,FALSE))</f>
        <v>0</v>
      </c>
      <c r="S42" s="15">
        <f>IF(ISERROR(VLOOKUP($B42,race15!$C:$J,8,FALSE)),0,VLOOKUP($B42,race15!$C:$J,8,FALSE))</f>
        <v>0</v>
      </c>
      <c r="T42" s="27">
        <f t="shared" si="4"/>
        <v>0</v>
      </c>
      <c r="V42">
        <f t="shared" si="2"/>
        <v>0</v>
      </c>
      <c r="X42">
        <f t="shared" si="3"/>
        <v>0</v>
      </c>
    </row>
    <row r="43" spans="1:25" s="14" customFormat="1" ht="17.25" customHeight="1">
      <c r="A43" s="25"/>
      <c r="B43" s="24" t="s">
        <v>33</v>
      </c>
      <c r="C43" s="24" t="s">
        <v>33</v>
      </c>
      <c r="D43" s="25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4" s="40" customFormat="1" ht="12.75">
      <c r="A44" s="73">
        <v>1</v>
      </c>
      <c r="B44" s="67" t="s">
        <v>4</v>
      </c>
      <c r="C44" s="68" t="s">
        <v>32</v>
      </c>
      <c r="D44" s="21">
        <f aca="true" t="shared" si="7" ref="D44:D75">SUM(E44:S44)</f>
        <v>1130</v>
      </c>
      <c r="E44" s="69">
        <f>IF(ISERROR(VLOOKUP($B44,race1!$C:$J,8,FALSE)),0,VLOOKUP($B44,race1!$C:$J,8,FALSE))</f>
        <v>60</v>
      </c>
      <c r="F44" s="70">
        <f>IF(ISERROR(VLOOKUP($B44,race2!$C:$J,8,FALSE)),0,VLOOKUP($B44,race2!$C:$J,8,FALSE))</f>
        <v>80</v>
      </c>
      <c r="G44" s="70">
        <f>IF(ISERROR(VLOOKUP($B44,race3!$C:$J,8,FALSE)),0,VLOOKUP($B44,race3!$C:$J,8,FALSE))</f>
        <v>60</v>
      </c>
      <c r="H44" s="70">
        <f>IF(ISERROR(VLOOKUP($B44,race4!$C:$J,8,FALSE)),0,VLOOKUP($B44,race4!$C:$J,8,FALSE))</f>
        <v>100</v>
      </c>
      <c r="I44" s="70">
        <f>IF(ISERROR(VLOOKUP($B44,race5!$C:$J,8,FALSE)),0,VLOOKUP($B44,race5!$C:$J,8,FALSE))</f>
        <v>60</v>
      </c>
      <c r="J44" s="71">
        <f>IF(ISERROR(VLOOKUP($B44,race6!$C:$J,8,FALSE)),0,VLOOKUP($B44,race6!$C:$J,8,FALSE))</f>
        <v>50</v>
      </c>
      <c r="K44" s="71">
        <f>IF(ISERROR(VLOOKUP($B44,race7!$C:$J,8,FALSE)),0,VLOOKUP($B44,race7!$C:$J,8,FALSE))</f>
        <v>100</v>
      </c>
      <c r="L44" s="71">
        <f>IF(ISERROR(VLOOKUP($B44,race8!$C:$J,8,FALSE)),0,VLOOKUP($B44,race8!$C:$J,8,FALSE))</f>
        <v>80</v>
      </c>
      <c r="M44" s="70">
        <f>IF(ISERROR(VLOOKUP($B44,race9!$C:$J,8,FALSE)),0,VLOOKUP($B44,race9!$C:$J,8,FALSE))</f>
        <v>80</v>
      </c>
      <c r="N44" s="71">
        <f>IF(ISERROR(VLOOKUP($B44,race10!$C:$J,8,FALSE)),0,VLOOKUP($B44,race10!$C:$J,8,FALSE))</f>
        <v>100</v>
      </c>
      <c r="O44" s="71">
        <f>IF(ISERROR(VLOOKUP($B44,race11!$C:$J,8,FALSE)),0,VLOOKUP($B44,race11!$C:$J,8,FALSE))</f>
        <v>100</v>
      </c>
      <c r="P44" s="71">
        <f>IF(ISERROR(VLOOKUP($B44,race12!$C:$J,8,FALSE)),0,VLOOKUP($B44,race12!$C:$J,8,FALSE))</f>
        <v>60</v>
      </c>
      <c r="Q44" s="71">
        <f>IF(ISERROR(VLOOKUP($B44,race13!$C:$J,8,FALSE)),0,VLOOKUP($B44,race13!$C:$J,8,FALSE))</f>
        <v>100</v>
      </c>
      <c r="R44" s="71">
        <f>IF(ISERROR(VLOOKUP($B44,race14!$C:$J,8,FALSE)),0,VLOOKUP($B44,race14!$C:$J,8,FALSE))</f>
        <v>100</v>
      </c>
      <c r="S44" s="71">
        <f>IF(ISERROR(VLOOKUP($B44,race15!$C:$J,8,FALSE)),0,VLOOKUP($B44,race15!$C:$J,8,FALSE))</f>
        <v>0</v>
      </c>
      <c r="T44" s="72">
        <f aca="true" t="shared" si="8" ref="T44:T75">COUNTIF(E44:S44,"&gt;0")</f>
        <v>14</v>
      </c>
      <c r="V44" s="40">
        <f t="shared" si="2"/>
        <v>550</v>
      </c>
      <c r="X44" s="40">
        <f t="shared" si="3"/>
        <v>580</v>
      </c>
    </row>
    <row r="45" spans="1:24" s="40" customFormat="1" ht="12.75">
      <c r="A45" s="73">
        <v>2</v>
      </c>
      <c r="B45" s="67" t="s">
        <v>20</v>
      </c>
      <c r="C45" s="68" t="s">
        <v>32</v>
      </c>
      <c r="D45" s="21">
        <f t="shared" si="7"/>
        <v>672</v>
      </c>
      <c r="E45" s="69">
        <f>IF(ISERROR(VLOOKUP($B45,race1!$C:$J,8,FALSE)),0,VLOOKUP($B45,race1!$C:$J,8,FALSE))</f>
        <v>1</v>
      </c>
      <c r="F45" s="70">
        <f>IF(ISERROR(VLOOKUP($B45,race2!$C:$J,8,FALSE)),0,VLOOKUP($B45,race2!$C:$J,8,FALSE))</f>
        <v>1</v>
      </c>
      <c r="G45" s="70">
        <f>IF(ISERROR(VLOOKUP($B45,race3!$C:$J,8,FALSE)),0,VLOOKUP($B45,race3!$C:$J,8,FALSE))</f>
        <v>80</v>
      </c>
      <c r="H45" s="70">
        <f>IF(ISERROR(VLOOKUP($B45,race4!$C:$J,8,FALSE)),0,VLOOKUP($B45,race4!$C:$J,8,FALSE))</f>
        <v>80</v>
      </c>
      <c r="I45" s="70">
        <f>IF(ISERROR(VLOOKUP($B45,race5!$C:$J,8,FALSE)),0,VLOOKUP($B45,race5!$C:$J,8,FALSE))</f>
        <v>50</v>
      </c>
      <c r="J45" s="71">
        <f>IF(ISERROR(VLOOKUP($B45,race6!$C:$J,8,FALSE)),0,VLOOKUP($B45,race6!$C:$J,8,FALSE))</f>
        <v>0</v>
      </c>
      <c r="K45" s="71">
        <f>IF(ISERROR(VLOOKUP($B45,race7!$C:$J,8,FALSE)),0,VLOOKUP($B45,race7!$C:$J,8,FALSE))</f>
        <v>80</v>
      </c>
      <c r="L45" s="71">
        <f>IF(ISERROR(VLOOKUP($B45,race8!$C:$J,8,FALSE)),0,VLOOKUP($B45,race8!$C:$J,8,FALSE))</f>
        <v>60</v>
      </c>
      <c r="M45" s="70">
        <f>IF(ISERROR(VLOOKUP($B45,race9!$C:$J,8,FALSE)),0,VLOOKUP($B45,race9!$C:$J,8,FALSE))</f>
        <v>100</v>
      </c>
      <c r="N45" s="71">
        <f>IF(ISERROR(VLOOKUP($B45,race10!$C:$J,8,FALSE)),0,VLOOKUP($B45,race10!$C:$J,8,FALSE))</f>
        <v>0</v>
      </c>
      <c r="O45" s="71">
        <f>IF(ISERROR(VLOOKUP($B45,race11!$C:$J,8,FALSE)),0,VLOOKUP($B45,race11!$C:$J,8,FALSE))</f>
        <v>0</v>
      </c>
      <c r="P45" s="71">
        <f>IF(ISERROR(VLOOKUP($B45,race12!$C:$J,8,FALSE)),0,VLOOKUP($B45,race12!$C:$J,8,FALSE))</f>
        <v>80</v>
      </c>
      <c r="Q45" s="71">
        <f>IF(ISERROR(VLOOKUP($B45,race13!$C:$J,8,FALSE)),0,VLOOKUP($B45,race13!$C:$J,8,FALSE))</f>
        <v>80</v>
      </c>
      <c r="R45" s="71">
        <f>IF(ISERROR(VLOOKUP($B45,race14!$C:$J,8,FALSE)),0,VLOOKUP($B45,race14!$C:$J,8,FALSE))</f>
        <v>60</v>
      </c>
      <c r="S45" s="71">
        <f>IF(ISERROR(VLOOKUP($B45,race15!$C:$J,8,FALSE)),0,VLOOKUP($B45,race15!$C:$J,8,FALSE))</f>
        <v>0</v>
      </c>
      <c r="T45" s="72">
        <f t="shared" si="8"/>
        <v>11</v>
      </c>
      <c r="V45" s="40">
        <f t="shared" si="2"/>
        <v>132</v>
      </c>
      <c r="X45" s="40">
        <f t="shared" si="3"/>
        <v>540</v>
      </c>
    </row>
    <row r="46" spans="1:24" s="40" customFormat="1" ht="12.75">
      <c r="A46" s="73">
        <v>3</v>
      </c>
      <c r="B46" s="67" t="s">
        <v>87</v>
      </c>
      <c r="C46" s="68" t="s">
        <v>32</v>
      </c>
      <c r="D46" s="21">
        <f t="shared" si="7"/>
        <v>580</v>
      </c>
      <c r="E46" s="69">
        <f>IF(ISERROR(VLOOKUP($B46,race1!$C:$J,8,FALSE)),0,VLOOKUP($B46,race1!$C:$J,8,FALSE))</f>
        <v>80</v>
      </c>
      <c r="F46" s="70">
        <f>IF(ISERROR(VLOOKUP($B46,race2!$C:$J,8,FALSE)),0,VLOOKUP($B46,race2!$C:$J,8,FALSE))</f>
        <v>100</v>
      </c>
      <c r="G46" s="70">
        <f>IF(ISERROR(VLOOKUP($B46,race3!$C:$J,8,FALSE)),0,VLOOKUP($B46,race3!$C:$J,8,FALSE))</f>
        <v>100</v>
      </c>
      <c r="H46" s="70">
        <f>IF(ISERROR(VLOOKUP($B46,race4!$C:$J,8,FALSE)),0,VLOOKUP($B46,race4!$C:$J,8,FALSE))</f>
        <v>0</v>
      </c>
      <c r="I46" s="70">
        <f>IF(ISERROR(VLOOKUP($B46,race5!$C:$J,8,FALSE)),0,VLOOKUP($B46,race5!$C:$J,8,FALSE))</f>
        <v>100</v>
      </c>
      <c r="J46" s="71">
        <f>IF(ISERROR(VLOOKUP($B46,race6!$C:$J,8,FALSE)),0,VLOOKUP($B46,race6!$C:$J,8,FALSE))</f>
        <v>100</v>
      </c>
      <c r="K46" s="71">
        <f>IF(ISERROR(VLOOKUP($B46,race7!$C:$J,8,FALSE)),0,VLOOKUP($B46,race7!$C:$J,8,FALSE))</f>
        <v>0</v>
      </c>
      <c r="L46" s="71">
        <f>IF(ISERROR(VLOOKUP($B46,race8!$C:$J,8,FALSE)),0,VLOOKUP($B46,race8!$C:$J,8,FALSE))</f>
        <v>100</v>
      </c>
      <c r="M46" s="70">
        <f>IF(ISERROR(VLOOKUP($B46,race9!$C:$J,8,FALSE)),0,VLOOKUP($B46,race9!$C:$J,8,FALSE))</f>
        <v>0</v>
      </c>
      <c r="N46" s="71">
        <f>IF(ISERROR(VLOOKUP($B46,race10!$C:$J,8,FALSE)),0,VLOOKUP($B46,race10!$C:$J,8,FALSE))</f>
        <v>0</v>
      </c>
      <c r="O46" s="71">
        <f>IF(ISERROR(VLOOKUP($B46,race11!$C:$J,8,FALSE)),0,VLOOKUP($B46,race11!$C:$J,8,FALSE))</f>
        <v>0</v>
      </c>
      <c r="P46" s="71">
        <f>IF(ISERROR(VLOOKUP($B46,race12!$C:$J,8,FALSE)),0,VLOOKUP($B46,race12!$C:$J,8,FALSE))</f>
        <v>0</v>
      </c>
      <c r="Q46" s="71">
        <f>IF(ISERROR(VLOOKUP($B46,race13!$C:$J,8,FALSE)),0,VLOOKUP($B46,race13!$C:$J,8,FALSE))</f>
        <v>0</v>
      </c>
      <c r="R46" s="71">
        <f>IF(ISERROR(VLOOKUP($B46,race14!$C:$J,8,FALSE)),0,VLOOKUP($B46,race14!$C:$J,8,FALSE))</f>
        <v>0</v>
      </c>
      <c r="S46" s="71">
        <f>IF(ISERROR(VLOOKUP($B46,race15!$C:$J,8,FALSE)),0,VLOOKUP($B46,race15!$C:$J,8,FALSE))</f>
        <v>0</v>
      </c>
      <c r="T46" s="72">
        <f t="shared" si="8"/>
        <v>6</v>
      </c>
      <c r="V46" s="40">
        <f t="shared" si="2"/>
        <v>380</v>
      </c>
      <c r="X46" s="40">
        <f t="shared" si="3"/>
        <v>200</v>
      </c>
    </row>
    <row r="47" spans="1:24" s="40" customFormat="1" ht="12.75">
      <c r="A47" s="73">
        <v>4</v>
      </c>
      <c r="B47" s="67" t="s">
        <v>9</v>
      </c>
      <c r="C47" s="68" t="s">
        <v>32</v>
      </c>
      <c r="D47" s="21">
        <f t="shared" si="7"/>
        <v>575</v>
      </c>
      <c r="E47" s="69">
        <f>IF(ISERROR(VLOOKUP($B47,race1!$C:$J,8,FALSE)),0,VLOOKUP($B47,race1!$C:$J,8,FALSE))</f>
        <v>40</v>
      </c>
      <c r="F47" s="70">
        <f>IF(ISERROR(VLOOKUP($B47,race2!$C:$J,8,FALSE)),0,VLOOKUP($B47,race2!$C:$J,8,FALSE))</f>
        <v>40</v>
      </c>
      <c r="G47" s="70">
        <f>IF(ISERROR(VLOOKUP($B47,race3!$C:$J,8,FALSE)),0,VLOOKUP($B47,race3!$C:$J,8,FALSE))</f>
        <v>26</v>
      </c>
      <c r="H47" s="70">
        <f>IF(ISERROR(VLOOKUP($B47,race4!$C:$J,8,FALSE)),0,VLOOKUP($B47,race4!$C:$J,8,FALSE))</f>
        <v>40</v>
      </c>
      <c r="I47" s="70">
        <f>IF(ISERROR(VLOOKUP($B47,race5!$C:$J,8,FALSE)),0,VLOOKUP($B47,race5!$C:$J,8,FALSE))</f>
        <v>29</v>
      </c>
      <c r="J47" s="71">
        <f>IF(ISERROR(VLOOKUP($B47,race6!$C:$J,8,FALSE)),0,VLOOKUP($B47,race6!$C:$J,8,FALSE))</f>
        <v>80</v>
      </c>
      <c r="K47" s="71">
        <f>IF(ISERROR(VLOOKUP($B47,race7!$C:$J,8,FALSE)),0,VLOOKUP($B47,race7!$C:$J,8,FALSE))</f>
        <v>45</v>
      </c>
      <c r="L47" s="71">
        <f>IF(ISERROR(VLOOKUP($B47,race8!$C:$J,8,FALSE)),0,VLOOKUP($B47,race8!$C:$J,8,FALSE))</f>
        <v>29</v>
      </c>
      <c r="M47" s="70">
        <f>IF(ISERROR(VLOOKUP($B47,race9!$C:$J,8,FALSE)),0,VLOOKUP($B47,race9!$C:$J,8,FALSE))</f>
        <v>45</v>
      </c>
      <c r="N47" s="71">
        <f>IF(ISERROR(VLOOKUP($B47,race10!$C:$J,8,FALSE)),0,VLOOKUP($B47,race10!$C:$J,8,FALSE))</f>
        <v>60</v>
      </c>
      <c r="O47" s="71">
        <f>IF(ISERROR(VLOOKUP($B47,race11!$C:$J,8,FALSE)),0,VLOOKUP($B47,race11!$C:$J,8,FALSE))</f>
        <v>80</v>
      </c>
      <c r="P47" s="71">
        <f>IF(ISERROR(VLOOKUP($B47,race12!$C:$J,8,FALSE)),0,VLOOKUP($B47,race12!$C:$J,8,FALSE))</f>
        <v>24</v>
      </c>
      <c r="Q47" s="71">
        <f>IF(ISERROR(VLOOKUP($B47,race13!$C:$J,8,FALSE)),0,VLOOKUP($B47,race13!$C:$J,8,FALSE))</f>
        <v>36</v>
      </c>
      <c r="R47" s="71">
        <f>IF(ISERROR(VLOOKUP($B47,race14!$C:$J,8,FALSE)),0,VLOOKUP($B47,race14!$C:$J,8,FALSE))</f>
        <v>1</v>
      </c>
      <c r="S47" s="71">
        <f>IF(ISERROR(VLOOKUP($B47,race15!$C:$J,8,FALSE)),0,VLOOKUP($B47,race15!$C:$J,8,FALSE))</f>
        <v>0</v>
      </c>
      <c r="T47" s="72">
        <f t="shared" si="8"/>
        <v>14</v>
      </c>
      <c r="V47" s="40">
        <f t="shared" si="2"/>
        <v>365</v>
      </c>
      <c r="X47" s="40">
        <f t="shared" si="3"/>
        <v>210</v>
      </c>
    </row>
    <row r="48" spans="1:24" s="40" customFormat="1" ht="12.75">
      <c r="A48" s="73">
        <v>5</v>
      </c>
      <c r="B48" s="67" t="s">
        <v>13</v>
      </c>
      <c r="C48" s="68" t="s">
        <v>32</v>
      </c>
      <c r="D48" s="21">
        <f t="shared" si="7"/>
        <v>572</v>
      </c>
      <c r="E48" s="69">
        <f>IF(ISERROR(VLOOKUP($B48,race1!$C:$J,8,FALSE)),0,VLOOKUP($B48,race1!$C:$J,8,FALSE))</f>
        <v>45</v>
      </c>
      <c r="F48" s="70">
        <f>IF(ISERROR(VLOOKUP($B48,race2!$C:$J,8,FALSE)),0,VLOOKUP($B48,race2!$C:$J,8,FALSE))</f>
        <v>45</v>
      </c>
      <c r="G48" s="70">
        <f>IF(ISERROR(VLOOKUP($B48,race3!$C:$J,8,FALSE)),0,VLOOKUP($B48,race3!$C:$J,8,FALSE))</f>
        <v>50</v>
      </c>
      <c r="H48" s="70">
        <f>IF(ISERROR(VLOOKUP($B48,race4!$C:$J,8,FALSE)),0,VLOOKUP($B48,race4!$C:$J,8,FALSE))</f>
        <v>60</v>
      </c>
      <c r="I48" s="70">
        <f>IF(ISERROR(VLOOKUP($B48,race5!$C:$J,8,FALSE)),0,VLOOKUP($B48,race5!$C:$J,8,FALSE))</f>
        <v>0</v>
      </c>
      <c r="J48" s="71">
        <f>IF(ISERROR(VLOOKUP($B48,race6!$C:$J,8,FALSE)),0,VLOOKUP($B48,race6!$C:$J,8,FALSE))</f>
        <v>36</v>
      </c>
      <c r="K48" s="71">
        <f>IF(ISERROR(VLOOKUP($B48,race7!$C:$J,8,FALSE)),0,VLOOKUP($B48,race7!$C:$J,8,FALSE))</f>
        <v>36</v>
      </c>
      <c r="L48" s="71">
        <f>IF(ISERROR(VLOOKUP($B48,race8!$C:$J,8,FALSE)),0,VLOOKUP($B48,race8!$C:$J,8,FALSE))</f>
        <v>36</v>
      </c>
      <c r="M48" s="70">
        <f>IF(ISERROR(VLOOKUP($B48,race9!$C:$J,8,FALSE)),0,VLOOKUP($B48,race9!$C:$J,8,FALSE))</f>
        <v>50</v>
      </c>
      <c r="N48" s="71">
        <f>IF(ISERROR(VLOOKUP($B48,race10!$C:$J,8,FALSE)),0,VLOOKUP($B48,race10!$C:$J,8,FALSE))</f>
        <v>50</v>
      </c>
      <c r="O48" s="71">
        <f>IF(ISERROR(VLOOKUP($B48,race11!$C:$J,8,FALSE)),0,VLOOKUP($B48,race11!$C:$J,8,FALSE))</f>
        <v>60</v>
      </c>
      <c r="P48" s="71">
        <f>IF(ISERROR(VLOOKUP($B48,race12!$C:$J,8,FALSE)),0,VLOOKUP($B48,race12!$C:$J,8,FALSE))</f>
        <v>32</v>
      </c>
      <c r="Q48" s="71">
        <f>IF(ISERROR(VLOOKUP($B48,race13!$C:$J,8,FALSE)),0,VLOOKUP($B48,race13!$C:$J,8,FALSE))</f>
        <v>32</v>
      </c>
      <c r="R48" s="71">
        <f>IF(ISERROR(VLOOKUP($B48,race14!$C:$J,8,FALSE)),0,VLOOKUP($B48,race14!$C:$J,8,FALSE))</f>
        <v>40</v>
      </c>
      <c r="S48" s="71">
        <f>IF(ISERROR(VLOOKUP($B48,race15!$C:$J,8,FALSE)),0,VLOOKUP($B48,race15!$C:$J,8,FALSE))</f>
        <v>0</v>
      </c>
      <c r="T48" s="72">
        <f t="shared" si="8"/>
        <v>13</v>
      </c>
      <c r="V48" s="40">
        <f t="shared" si="2"/>
        <v>268</v>
      </c>
      <c r="X48" s="40">
        <f t="shared" si="3"/>
        <v>304</v>
      </c>
    </row>
    <row r="49" spans="1:24" s="40" customFormat="1" ht="12.75">
      <c r="A49" s="73">
        <v>6</v>
      </c>
      <c r="B49" s="67" t="s">
        <v>12</v>
      </c>
      <c r="C49" s="68" t="s">
        <v>32</v>
      </c>
      <c r="D49" s="21">
        <f t="shared" si="7"/>
        <v>503</v>
      </c>
      <c r="E49" s="69">
        <f>IF(ISERROR(VLOOKUP($B49,race1!$C:$J,8,FALSE)),0,VLOOKUP($B49,race1!$C:$J,8,FALSE))</f>
        <v>29</v>
      </c>
      <c r="F49" s="70">
        <f>IF(ISERROR(VLOOKUP($B49,race2!$C:$J,8,FALSE)),0,VLOOKUP($B49,race2!$C:$J,8,FALSE))</f>
        <v>1</v>
      </c>
      <c r="G49" s="70">
        <f>IF(ISERROR(VLOOKUP($B49,race3!$C:$J,8,FALSE)),0,VLOOKUP($B49,race3!$C:$J,8,FALSE))</f>
        <v>32</v>
      </c>
      <c r="H49" s="70">
        <f>IF(ISERROR(VLOOKUP($B49,race4!$C:$J,8,FALSE)),0,VLOOKUP($B49,race4!$C:$J,8,FALSE))</f>
        <v>50</v>
      </c>
      <c r="I49" s="70">
        <f>IF(ISERROR(VLOOKUP($B49,race5!$C:$J,8,FALSE)),0,VLOOKUP($B49,race5!$C:$J,8,FALSE))</f>
        <v>32</v>
      </c>
      <c r="J49" s="71">
        <f>IF(ISERROR(VLOOKUP($B49,race6!$C:$J,8,FALSE)),0,VLOOKUP($B49,race6!$C:$J,8,FALSE))</f>
        <v>26</v>
      </c>
      <c r="K49" s="71">
        <f>IF(ISERROR(VLOOKUP($B49,race7!$C:$J,8,FALSE)),0,VLOOKUP($B49,race7!$C:$J,8,FALSE))</f>
        <v>40</v>
      </c>
      <c r="L49" s="71">
        <f>IF(ISERROR(VLOOKUP($B49,race8!$C:$J,8,FALSE)),0,VLOOKUP($B49,race8!$C:$J,8,FALSE))</f>
        <v>45</v>
      </c>
      <c r="M49" s="70">
        <f>IF(ISERROR(VLOOKUP($B49,race9!$C:$J,8,FALSE)),0,VLOOKUP($B49,race9!$C:$J,8,FALSE))</f>
        <v>60</v>
      </c>
      <c r="N49" s="71">
        <f>IF(ISERROR(VLOOKUP($B49,race10!$C:$J,8,FALSE)),0,VLOOKUP($B49,race10!$C:$J,8,FALSE))</f>
        <v>40</v>
      </c>
      <c r="O49" s="71">
        <f>IF(ISERROR(VLOOKUP($B49,race11!$C:$J,8,FALSE)),0,VLOOKUP($B49,race11!$C:$J,8,FALSE))</f>
        <v>50</v>
      </c>
      <c r="P49" s="71">
        <f>IF(ISERROR(VLOOKUP($B49,race12!$C:$J,8,FALSE)),0,VLOOKUP($B49,race12!$C:$J,8,FALSE))</f>
        <v>36</v>
      </c>
      <c r="Q49" s="71">
        <f>IF(ISERROR(VLOOKUP($B49,race13!$C:$J,8,FALSE)),0,VLOOKUP($B49,race13!$C:$J,8,FALSE))</f>
        <v>26</v>
      </c>
      <c r="R49" s="71">
        <f>IF(ISERROR(VLOOKUP($B49,race14!$C:$J,8,FALSE)),0,VLOOKUP($B49,race14!$C:$J,8,FALSE))</f>
        <v>36</v>
      </c>
      <c r="S49" s="71">
        <f>IF(ISERROR(VLOOKUP($B49,race15!$C:$J,8,FALSE)),0,VLOOKUP($B49,race15!$C:$J,8,FALSE))</f>
        <v>0</v>
      </c>
      <c r="T49" s="72">
        <f t="shared" si="8"/>
        <v>14</v>
      </c>
      <c r="V49" s="40">
        <f t="shared" si="2"/>
        <v>204</v>
      </c>
      <c r="X49" s="40">
        <f t="shared" si="3"/>
        <v>299</v>
      </c>
    </row>
    <row r="50" spans="1:24" s="40" customFormat="1" ht="12.75">
      <c r="A50" s="73">
        <v>7</v>
      </c>
      <c r="B50" s="67" t="s">
        <v>111</v>
      </c>
      <c r="C50" s="68" t="s">
        <v>32</v>
      </c>
      <c r="D50" s="21">
        <f t="shared" si="7"/>
        <v>459</v>
      </c>
      <c r="E50" s="69">
        <f>IF(ISERROR(VLOOKUP($B50,race1!$C:$J,8,FALSE)),0,VLOOKUP($B50,race1!$C:$J,8,FALSE))</f>
        <v>1</v>
      </c>
      <c r="F50" s="70">
        <f>IF(ISERROR(VLOOKUP($B50,race2!$C:$J,8,FALSE)),0,VLOOKUP($B50,race2!$C:$J,8,FALSE))</f>
        <v>50</v>
      </c>
      <c r="G50" s="70">
        <f>IF(ISERROR(VLOOKUP($B50,race3!$C:$J,8,FALSE)),0,VLOOKUP($B50,race3!$C:$J,8,FALSE))</f>
        <v>40</v>
      </c>
      <c r="H50" s="70">
        <f>IF(ISERROR(VLOOKUP($B50,race4!$C:$J,8,FALSE)),0,VLOOKUP($B50,race4!$C:$J,8,FALSE))</f>
        <v>0</v>
      </c>
      <c r="I50" s="70">
        <f>IF(ISERROR(VLOOKUP($B50,race5!$C:$J,8,FALSE)),0,VLOOKUP($B50,race5!$C:$J,8,FALSE))</f>
        <v>0</v>
      </c>
      <c r="J50" s="71">
        <f>IF(ISERROR(VLOOKUP($B50,race6!$C:$J,8,FALSE)),0,VLOOKUP($B50,race6!$C:$J,8,FALSE))</f>
        <v>60</v>
      </c>
      <c r="K50" s="71">
        <f>IF(ISERROR(VLOOKUP($B50,race7!$C:$J,8,FALSE)),0,VLOOKUP($B50,race7!$C:$J,8,FALSE))</f>
        <v>50</v>
      </c>
      <c r="L50" s="71">
        <f>IF(ISERROR(VLOOKUP($B50,race8!$C:$J,8,FALSE)),0,VLOOKUP($B50,race8!$C:$J,8,FALSE))</f>
        <v>32</v>
      </c>
      <c r="M50" s="70">
        <f>IF(ISERROR(VLOOKUP($B50,race9!$C:$J,8,FALSE)),0,VLOOKUP($B50,race9!$C:$J,8,FALSE))</f>
        <v>0</v>
      </c>
      <c r="N50" s="71">
        <f>IF(ISERROR(VLOOKUP($B50,race10!$C:$J,8,FALSE)),0,VLOOKUP($B50,race10!$C:$J,8,FALSE))</f>
        <v>80</v>
      </c>
      <c r="O50" s="71">
        <f>IF(ISERROR(VLOOKUP($B50,race11!$C:$J,8,FALSE)),0,VLOOKUP($B50,race11!$C:$J,8,FALSE))</f>
        <v>1</v>
      </c>
      <c r="P50" s="71">
        <f>IF(ISERROR(VLOOKUP($B50,race12!$C:$J,8,FALSE)),0,VLOOKUP($B50,race12!$C:$J,8,FALSE))</f>
        <v>40</v>
      </c>
      <c r="Q50" s="71">
        <f>IF(ISERROR(VLOOKUP($B50,race13!$C:$J,8,FALSE)),0,VLOOKUP($B50,race13!$C:$J,8,FALSE))</f>
        <v>60</v>
      </c>
      <c r="R50" s="71">
        <f>IF(ISERROR(VLOOKUP($B50,race14!$C:$J,8,FALSE)),0,VLOOKUP($B50,race14!$C:$J,8,FALSE))</f>
        <v>45</v>
      </c>
      <c r="S50" s="71">
        <f>IF(ISERROR(VLOOKUP($B50,race15!$C:$J,8,FALSE)),0,VLOOKUP($B50,race15!$C:$J,8,FALSE))</f>
        <v>0</v>
      </c>
      <c r="T50" s="72">
        <f t="shared" si="8"/>
        <v>11</v>
      </c>
      <c r="V50" s="40">
        <f t="shared" si="2"/>
        <v>252</v>
      </c>
      <c r="X50" s="40">
        <f t="shared" si="3"/>
        <v>207</v>
      </c>
    </row>
    <row r="51" spans="1:24" s="40" customFormat="1" ht="12.75">
      <c r="A51" s="73">
        <v>8</v>
      </c>
      <c r="B51" s="67" t="s">
        <v>67</v>
      </c>
      <c r="C51" s="68" t="s">
        <v>32</v>
      </c>
      <c r="D51" s="21">
        <f t="shared" si="7"/>
        <v>346</v>
      </c>
      <c r="E51" s="69">
        <f>IF(ISERROR(VLOOKUP($B51,race1!$C:$J,8,FALSE)),0,VLOOKUP($B51,race1!$C:$J,8,FALSE))</f>
        <v>13</v>
      </c>
      <c r="F51" s="70">
        <f>IF(ISERROR(VLOOKUP($B51,race2!$C:$J,8,FALSE)),0,VLOOKUP($B51,race2!$C:$J,8,FALSE))</f>
        <v>26</v>
      </c>
      <c r="G51" s="70">
        <f>IF(ISERROR(VLOOKUP($B51,race3!$C:$J,8,FALSE)),0,VLOOKUP($B51,race3!$C:$J,8,FALSE))</f>
        <v>24</v>
      </c>
      <c r="H51" s="70">
        <f>IF(ISERROR(VLOOKUP($B51,race4!$C:$J,8,FALSE)),0,VLOOKUP($B51,race4!$C:$J,8,FALSE))</f>
        <v>36</v>
      </c>
      <c r="I51" s="70">
        <f>IF(ISERROR(VLOOKUP($B51,race5!$C:$J,8,FALSE)),0,VLOOKUP($B51,race5!$C:$J,8,FALSE))</f>
        <v>36</v>
      </c>
      <c r="J51" s="71">
        <f>IF(ISERROR(VLOOKUP($B51,race6!$C:$J,8,FALSE)),0,VLOOKUP($B51,race6!$C:$J,8,FALSE))</f>
        <v>45</v>
      </c>
      <c r="K51" s="71">
        <f>IF(ISERROR(VLOOKUP($B51,race7!$C:$J,8,FALSE)),0,VLOOKUP($B51,race7!$C:$J,8,FALSE))</f>
        <v>24</v>
      </c>
      <c r="L51" s="71">
        <f>IF(ISERROR(VLOOKUP($B51,race8!$C:$J,8,FALSE)),0,VLOOKUP($B51,race8!$C:$J,8,FALSE))</f>
        <v>24</v>
      </c>
      <c r="M51" s="70">
        <f>IF(ISERROR(VLOOKUP($B51,race9!$C:$J,8,FALSE)),0,VLOOKUP($B51,race9!$C:$J,8,FALSE))</f>
        <v>36</v>
      </c>
      <c r="N51" s="71">
        <f>IF(ISERROR(VLOOKUP($B51,race10!$C:$J,8,FALSE)),0,VLOOKUP($B51,race10!$C:$J,8,FALSE))</f>
        <v>32</v>
      </c>
      <c r="O51" s="71">
        <f>IF(ISERROR(VLOOKUP($B51,race11!$C:$J,8,FALSE)),0,VLOOKUP($B51,race11!$C:$J,8,FALSE))</f>
        <v>1</v>
      </c>
      <c r="P51" s="71">
        <f>IF(ISERROR(VLOOKUP($B51,race12!$C:$J,8,FALSE)),0,VLOOKUP($B51,race12!$C:$J,8,FALSE))</f>
        <v>26</v>
      </c>
      <c r="Q51" s="71">
        <f>IF(ISERROR(VLOOKUP($B51,race13!$C:$J,8,FALSE)),0,VLOOKUP($B51,race13!$C:$J,8,FALSE))</f>
        <v>22</v>
      </c>
      <c r="R51" s="71">
        <f>IF(ISERROR(VLOOKUP($B51,race14!$C:$J,8,FALSE)),0,VLOOKUP($B51,race14!$C:$J,8,FALSE))</f>
        <v>1</v>
      </c>
      <c r="S51" s="71">
        <f>IF(ISERROR(VLOOKUP($B51,race15!$C:$J,8,FALSE)),0,VLOOKUP($B51,race15!$C:$J,8,FALSE))</f>
        <v>0</v>
      </c>
      <c r="T51" s="72">
        <f t="shared" si="8"/>
        <v>14</v>
      </c>
      <c r="V51" s="40">
        <f t="shared" si="2"/>
        <v>175</v>
      </c>
      <c r="X51" s="40">
        <f t="shared" si="3"/>
        <v>171</v>
      </c>
    </row>
    <row r="52" spans="1:24" s="40" customFormat="1" ht="12.75">
      <c r="A52" s="73">
        <v>9</v>
      </c>
      <c r="B52" s="67" t="s">
        <v>16</v>
      </c>
      <c r="C52" s="68" t="s">
        <v>32</v>
      </c>
      <c r="D52" s="21">
        <f t="shared" si="7"/>
        <v>346</v>
      </c>
      <c r="E52" s="69">
        <f>IF(ISERROR(VLOOKUP($B52,race1!$C:$J,8,FALSE)),0,VLOOKUP($B52,race1!$C:$J,8,FALSE))</f>
        <v>0</v>
      </c>
      <c r="F52" s="70">
        <f>IF(ISERROR(VLOOKUP($B52,race2!$C:$J,8,FALSE)),0,VLOOKUP($B52,race2!$C:$J,8,FALSE))</f>
        <v>0</v>
      </c>
      <c r="G52" s="70">
        <f>IF(ISERROR(VLOOKUP($B52,race3!$C:$J,8,FALSE)),0,VLOOKUP($B52,race3!$C:$J,8,FALSE))</f>
        <v>0</v>
      </c>
      <c r="H52" s="70">
        <f>IF(ISERROR(VLOOKUP($B52,race4!$C:$J,8,FALSE)),0,VLOOKUP($B52,race4!$C:$J,8,FALSE))</f>
        <v>0</v>
      </c>
      <c r="I52" s="70">
        <f>IF(ISERROR(VLOOKUP($B52,race5!$C:$J,8,FALSE)),0,VLOOKUP($B52,race5!$C:$J,8,FALSE))</f>
        <v>26</v>
      </c>
      <c r="J52" s="71">
        <f>IF(ISERROR(VLOOKUP($B52,race6!$C:$J,8,FALSE)),0,VLOOKUP($B52,race6!$C:$J,8,FALSE))</f>
        <v>40</v>
      </c>
      <c r="K52" s="71">
        <f>IF(ISERROR(VLOOKUP($B52,race7!$C:$J,8,FALSE)),0,VLOOKUP($B52,race7!$C:$J,8,FALSE))</f>
        <v>60</v>
      </c>
      <c r="L52" s="71">
        <f>IF(ISERROR(VLOOKUP($B52,race8!$C:$J,8,FALSE)),0,VLOOKUP($B52,race8!$C:$J,8,FALSE))</f>
        <v>40</v>
      </c>
      <c r="M52" s="70">
        <f>IF(ISERROR(VLOOKUP($B52,race9!$C:$J,8,FALSE)),0,VLOOKUP($B52,race9!$C:$J,8,FALSE))</f>
        <v>0</v>
      </c>
      <c r="N52" s="71">
        <f>IF(ISERROR(VLOOKUP($B52,race10!$C:$J,8,FALSE)),0,VLOOKUP($B52,race10!$C:$J,8,FALSE))</f>
        <v>0</v>
      </c>
      <c r="O52" s="71">
        <f>IF(ISERROR(VLOOKUP($B52,race11!$C:$J,8,FALSE)),0,VLOOKUP($B52,race11!$C:$J,8,FALSE))</f>
        <v>40</v>
      </c>
      <c r="P52" s="71">
        <f>IF(ISERROR(VLOOKUP($B52,race12!$C:$J,8,FALSE)),0,VLOOKUP($B52,race12!$C:$J,8,FALSE))</f>
        <v>45</v>
      </c>
      <c r="Q52" s="71">
        <f>IF(ISERROR(VLOOKUP($B52,race13!$C:$J,8,FALSE)),0,VLOOKUP($B52,race13!$C:$J,8,FALSE))</f>
        <v>45</v>
      </c>
      <c r="R52" s="71">
        <f>IF(ISERROR(VLOOKUP($B52,race14!$C:$J,8,FALSE)),0,VLOOKUP($B52,race14!$C:$J,8,FALSE))</f>
        <v>50</v>
      </c>
      <c r="S52" s="71">
        <f>IF(ISERROR(VLOOKUP($B52,race15!$C:$J,8,FALSE)),0,VLOOKUP($B52,race15!$C:$J,8,FALSE))</f>
        <v>0</v>
      </c>
      <c r="T52" s="72">
        <f t="shared" si="8"/>
        <v>8</v>
      </c>
      <c r="V52" s="40">
        <f t="shared" si="2"/>
        <v>151</v>
      </c>
      <c r="X52" s="40">
        <f t="shared" si="3"/>
        <v>195</v>
      </c>
    </row>
    <row r="53" spans="1:24" s="40" customFormat="1" ht="12.75">
      <c r="A53" s="73">
        <v>10</v>
      </c>
      <c r="B53" s="67" t="s">
        <v>15</v>
      </c>
      <c r="C53" s="68" t="s">
        <v>32</v>
      </c>
      <c r="D53" s="21">
        <f t="shared" si="7"/>
        <v>328</v>
      </c>
      <c r="E53" s="69">
        <f>IF(ISERROR(VLOOKUP($B53,race1!$C:$J,8,FALSE)),0,VLOOKUP($B53,race1!$C:$J,8,FALSE))</f>
        <v>36</v>
      </c>
      <c r="F53" s="70">
        <f>IF(ISERROR(VLOOKUP($B53,race2!$C:$J,8,FALSE)),0,VLOOKUP($B53,race2!$C:$J,8,FALSE))</f>
        <v>32</v>
      </c>
      <c r="G53" s="70">
        <f>IF(ISERROR(VLOOKUP($B53,race3!$C:$J,8,FALSE)),0,VLOOKUP($B53,race3!$C:$J,8,FALSE))</f>
        <v>45</v>
      </c>
      <c r="H53" s="70">
        <f>IF(ISERROR(VLOOKUP($B53,race4!$C:$J,8,FALSE)),0,VLOOKUP($B53,race4!$C:$J,8,FALSE))</f>
        <v>45</v>
      </c>
      <c r="I53" s="70">
        <f>IF(ISERROR(VLOOKUP($B53,race5!$C:$J,8,FALSE)),0,VLOOKUP($B53,race5!$C:$J,8,FALSE))</f>
        <v>22</v>
      </c>
      <c r="J53" s="71">
        <f>IF(ISERROR(VLOOKUP($B53,race6!$C:$J,8,FALSE)),0,VLOOKUP($B53,race6!$C:$J,8,FALSE))</f>
        <v>0</v>
      </c>
      <c r="K53" s="71">
        <f>IF(ISERROR(VLOOKUP($B53,race7!$C:$J,8,FALSE)),0,VLOOKUP($B53,race7!$C:$J,8,FALSE))</f>
        <v>32</v>
      </c>
      <c r="L53" s="71">
        <f>IF(ISERROR(VLOOKUP($B53,race8!$C:$J,8,FALSE)),0,VLOOKUP($B53,race8!$C:$J,8,FALSE))</f>
        <v>20</v>
      </c>
      <c r="M53" s="70">
        <f>IF(ISERROR(VLOOKUP($B53,race9!$C:$J,8,FALSE)),0,VLOOKUP($B53,race9!$C:$J,8,FALSE))</f>
        <v>40</v>
      </c>
      <c r="N53" s="71">
        <f>IF(ISERROR(VLOOKUP($B53,race10!$C:$J,8,FALSE)),0,VLOOKUP($B53,race10!$C:$J,8,FALSE))</f>
        <v>29</v>
      </c>
      <c r="O53" s="71">
        <f>IF(ISERROR(VLOOKUP($B53,race11!$C:$J,8,FALSE)),0,VLOOKUP($B53,race11!$C:$J,8,FALSE))</f>
        <v>0</v>
      </c>
      <c r="P53" s="71">
        <f>IF(ISERROR(VLOOKUP($B53,race12!$C:$J,8,FALSE)),0,VLOOKUP($B53,race12!$C:$J,8,FALSE))</f>
        <v>0</v>
      </c>
      <c r="Q53" s="71">
        <f>IF(ISERROR(VLOOKUP($B53,race13!$C:$J,8,FALSE)),0,VLOOKUP($B53,race13!$C:$J,8,FALSE))</f>
        <v>1</v>
      </c>
      <c r="R53" s="71">
        <f>IF(ISERROR(VLOOKUP($B53,race14!$C:$J,8,FALSE)),0,VLOOKUP($B53,race14!$C:$J,8,FALSE))</f>
        <v>26</v>
      </c>
      <c r="S53" s="71">
        <f>IF(ISERROR(VLOOKUP($B53,race15!$C:$J,8,FALSE)),0,VLOOKUP($B53,race15!$C:$J,8,FALSE))</f>
        <v>0</v>
      </c>
      <c r="T53" s="72">
        <f t="shared" si="8"/>
        <v>11</v>
      </c>
      <c r="V53" s="40">
        <f t="shared" si="2"/>
        <v>120</v>
      </c>
      <c r="X53" s="40">
        <f t="shared" si="3"/>
        <v>208</v>
      </c>
    </row>
    <row r="54" spans="1:24" s="40" customFormat="1" ht="12.75">
      <c r="A54" s="73">
        <v>11</v>
      </c>
      <c r="B54" s="67" t="s">
        <v>6</v>
      </c>
      <c r="C54" s="68" t="s">
        <v>32</v>
      </c>
      <c r="D54" s="21">
        <f t="shared" si="7"/>
        <v>323</v>
      </c>
      <c r="E54" s="69">
        <f>IF(ISERROR(VLOOKUP($B54,race1!$C:$J,8,FALSE)),0,VLOOKUP($B54,race1!$C:$J,8,FALSE))</f>
        <v>8</v>
      </c>
      <c r="F54" s="70">
        <f>IF(ISERROR(VLOOKUP($B54,race2!$C:$J,8,FALSE)),0,VLOOKUP($B54,race2!$C:$J,8,FALSE))</f>
        <v>29</v>
      </c>
      <c r="G54" s="70">
        <f>IF(ISERROR(VLOOKUP($B54,race3!$C:$J,8,FALSE)),0,VLOOKUP($B54,race3!$C:$J,8,FALSE))</f>
        <v>20</v>
      </c>
      <c r="H54" s="70">
        <f>IF(ISERROR(VLOOKUP($B54,race4!$C:$J,8,FALSE)),0,VLOOKUP($B54,race4!$C:$J,8,FALSE))</f>
        <v>26</v>
      </c>
      <c r="I54" s="70">
        <f>IF(ISERROR(VLOOKUP($B54,race5!$C:$J,8,FALSE)),0,VLOOKUP($B54,race5!$C:$J,8,FALSE))</f>
        <v>24</v>
      </c>
      <c r="J54" s="71">
        <f>IF(ISERROR(VLOOKUP($B54,race6!$C:$J,8,FALSE)),0,VLOOKUP($B54,race6!$C:$J,8,FALSE))</f>
        <v>20</v>
      </c>
      <c r="K54" s="71">
        <f>IF(ISERROR(VLOOKUP($B54,race7!$C:$J,8,FALSE)),0,VLOOKUP($B54,race7!$C:$J,8,FALSE))</f>
        <v>22</v>
      </c>
      <c r="L54" s="71">
        <f>IF(ISERROR(VLOOKUP($B54,race8!$C:$J,8,FALSE)),0,VLOOKUP($B54,race8!$C:$J,8,FALSE))</f>
        <v>14</v>
      </c>
      <c r="M54" s="70">
        <f>IF(ISERROR(VLOOKUP($B54,race9!$C:$J,8,FALSE)),0,VLOOKUP($B54,race9!$C:$J,8,FALSE))</f>
        <v>29</v>
      </c>
      <c r="N54" s="71">
        <f>IF(ISERROR(VLOOKUP($B54,race10!$C:$J,8,FALSE)),0,VLOOKUP($B54,race10!$C:$J,8,FALSE))</f>
        <v>36</v>
      </c>
      <c r="O54" s="71">
        <f>IF(ISERROR(VLOOKUP($B54,race11!$C:$J,8,FALSE)),0,VLOOKUP($B54,race11!$C:$J,8,FALSE))</f>
        <v>36</v>
      </c>
      <c r="P54" s="71">
        <f>IF(ISERROR(VLOOKUP($B54,race12!$C:$J,8,FALSE)),0,VLOOKUP($B54,race12!$C:$J,8,FALSE))</f>
        <v>14</v>
      </c>
      <c r="Q54" s="71">
        <f>IF(ISERROR(VLOOKUP($B54,race13!$C:$J,8,FALSE)),0,VLOOKUP($B54,race13!$C:$J,8,FALSE))</f>
        <v>29</v>
      </c>
      <c r="R54" s="71">
        <f>IF(ISERROR(VLOOKUP($B54,race14!$C:$J,8,FALSE)),0,VLOOKUP($B54,race14!$C:$J,8,FALSE))</f>
        <v>16</v>
      </c>
      <c r="S54" s="71">
        <f>IF(ISERROR(VLOOKUP($B54,race15!$C:$J,8,FALSE)),0,VLOOKUP($B54,race15!$C:$J,8,FALSE))</f>
        <v>0</v>
      </c>
      <c r="T54" s="72">
        <f t="shared" si="8"/>
        <v>14</v>
      </c>
      <c r="V54" s="40">
        <f t="shared" si="2"/>
        <v>182</v>
      </c>
      <c r="X54" s="40">
        <f t="shared" si="3"/>
        <v>141</v>
      </c>
    </row>
    <row r="55" spans="1:24" s="40" customFormat="1" ht="12.75">
      <c r="A55" s="73">
        <v>12</v>
      </c>
      <c r="B55" s="67" t="s">
        <v>110</v>
      </c>
      <c r="C55" s="68" t="s">
        <v>32</v>
      </c>
      <c r="D55" s="21">
        <f t="shared" si="7"/>
        <v>272</v>
      </c>
      <c r="E55" s="69">
        <f>IF(ISERROR(VLOOKUP($B55,race1!$C:$J,8,FALSE)),0,VLOOKUP($B55,race1!$C:$J,8,FALSE))</f>
        <v>50</v>
      </c>
      <c r="F55" s="70">
        <f>IF(ISERROR(VLOOKUP($B55,race2!$C:$J,8,FALSE)),0,VLOOKUP($B55,race2!$C:$J,8,FALSE))</f>
        <v>60</v>
      </c>
      <c r="G55" s="70">
        <f>IF(ISERROR(VLOOKUP($B55,race3!$C:$J,8,FALSE)),0,VLOOKUP($B55,race3!$C:$J,8,FALSE))</f>
        <v>0</v>
      </c>
      <c r="H55" s="70">
        <f>IF(ISERROR(VLOOKUP($B55,race4!$C:$J,8,FALSE)),0,VLOOKUP($B55,race4!$C:$J,8,FALSE))</f>
        <v>0</v>
      </c>
      <c r="I55" s="70">
        <f>IF(ISERROR(VLOOKUP($B55,race5!$C:$J,8,FALSE)),0,VLOOKUP($B55,race5!$C:$J,8,FALSE))</f>
        <v>0</v>
      </c>
      <c r="J55" s="71">
        <f>IF(ISERROR(VLOOKUP($B55,race6!$C:$J,8,FALSE)),0,VLOOKUP($B55,race6!$C:$J,8,FALSE))</f>
        <v>32</v>
      </c>
      <c r="K55" s="71">
        <f>IF(ISERROR(VLOOKUP($B55,race7!$C:$J,8,FALSE)),0,VLOOKUP($B55,race7!$C:$J,8,FALSE))</f>
        <v>0</v>
      </c>
      <c r="L55" s="71">
        <f>IF(ISERROR(VLOOKUP($B55,race8!$C:$J,8,FALSE)),0,VLOOKUP($B55,race8!$C:$J,8,FALSE))</f>
        <v>0</v>
      </c>
      <c r="M55" s="70">
        <f>IF(ISERROR(VLOOKUP($B55,race9!$C:$J,8,FALSE)),0,VLOOKUP($B55,race9!$C:$J,8,FALSE))</f>
        <v>0</v>
      </c>
      <c r="N55" s="71">
        <f>IF(ISERROR(VLOOKUP($B55,race10!$C:$J,8,FALSE)),0,VLOOKUP($B55,race10!$C:$J,8,FALSE))</f>
        <v>0</v>
      </c>
      <c r="O55" s="71">
        <f>IF(ISERROR(VLOOKUP($B55,race11!$C:$J,8,FALSE)),0,VLOOKUP($B55,race11!$C:$J,8,FALSE))</f>
        <v>0</v>
      </c>
      <c r="P55" s="71">
        <f>IF(ISERROR(VLOOKUP($B55,race12!$C:$J,8,FALSE)),0,VLOOKUP($B55,race12!$C:$J,8,FALSE))</f>
        <v>0</v>
      </c>
      <c r="Q55" s="71">
        <f>IF(ISERROR(VLOOKUP($B55,race13!$C:$J,8,FALSE)),0,VLOOKUP($B55,race13!$C:$J,8,FALSE))</f>
        <v>50</v>
      </c>
      <c r="R55" s="71">
        <f>IF(ISERROR(VLOOKUP($B55,race14!$C:$J,8,FALSE)),0,VLOOKUP($B55,race14!$C:$J,8,FALSE))</f>
        <v>80</v>
      </c>
      <c r="S55" s="71">
        <f>IF(ISERROR(VLOOKUP($B55,race15!$C:$J,8,FALSE)),0,VLOOKUP($B55,race15!$C:$J,8,FALSE))</f>
        <v>0</v>
      </c>
      <c r="T55" s="72">
        <f t="shared" si="8"/>
        <v>5</v>
      </c>
      <c r="V55" s="40">
        <f t="shared" si="2"/>
        <v>192</v>
      </c>
      <c r="X55" s="40">
        <f t="shared" si="3"/>
        <v>80</v>
      </c>
    </row>
    <row r="56" spans="1:24" s="40" customFormat="1" ht="12.75">
      <c r="A56" s="73">
        <v>13</v>
      </c>
      <c r="B56" s="67" t="s">
        <v>71</v>
      </c>
      <c r="C56" s="68" t="s">
        <v>32</v>
      </c>
      <c r="D56" s="21">
        <f t="shared" si="7"/>
        <v>269</v>
      </c>
      <c r="E56" s="69">
        <f>IF(ISERROR(VLOOKUP($B56,race1!$C:$J,8,FALSE)),0,VLOOKUP($B56,race1!$C:$J,8,FALSE))</f>
        <v>32</v>
      </c>
      <c r="F56" s="70">
        <f>IF(ISERROR(VLOOKUP($B56,race2!$C:$J,8,FALSE)),0,VLOOKUP($B56,race2!$C:$J,8,FALSE))</f>
        <v>0</v>
      </c>
      <c r="G56" s="70">
        <f>IF(ISERROR(VLOOKUP($B56,race3!$C:$J,8,FALSE)),0,VLOOKUP($B56,race3!$C:$J,8,FALSE))</f>
        <v>36</v>
      </c>
      <c r="H56" s="70">
        <f>IF(ISERROR(VLOOKUP($B56,race4!$C:$J,8,FALSE)),0,VLOOKUP($B56,race4!$C:$J,8,FALSE))</f>
        <v>32</v>
      </c>
      <c r="I56" s="70">
        <f>IF(ISERROR(VLOOKUP($B56,race5!$C:$J,8,FALSE)),0,VLOOKUP($B56,race5!$C:$J,8,FALSE))</f>
        <v>45</v>
      </c>
      <c r="J56" s="71">
        <f>IF(ISERROR(VLOOKUP($B56,race6!$C:$J,8,FALSE)),0,VLOOKUP($B56,race6!$C:$J,8,FALSE))</f>
        <v>0</v>
      </c>
      <c r="K56" s="71">
        <f>IF(ISERROR(VLOOKUP($B56,race7!$C:$J,8,FALSE)),0,VLOOKUP($B56,race7!$C:$J,8,FALSE))</f>
        <v>1</v>
      </c>
      <c r="L56" s="71">
        <f>IF(ISERROR(VLOOKUP($B56,race8!$C:$J,8,FALSE)),0,VLOOKUP($B56,race8!$C:$J,8,FALSE))</f>
        <v>22</v>
      </c>
      <c r="M56" s="70">
        <f>IF(ISERROR(VLOOKUP($B56,race9!$C:$J,8,FALSE)),0,VLOOKUP($B56,race9!$C:$J,8,FALSE))</f>
        <v>26</v>
      </c>
      <c r="N56" s="71">
        <f>IF(ISERROR(VLOOKUP($B56,race10!$C:$J,8,FALSE)),0,VLOOKUP($B56,race10!$C:$J,8,FALSE))</f>
        <v>0</v>
      </c>
      <c r="O56" s="71">
        <f>IF(ISERROR(VLOOKUP($B56,race11!$C:$J,8,FALSE)),0,VLOOKUP($B56,race11!$C:$J,8,FALSE))</f>
        <v>0</v>
      </c>
      <c r="P56" s="71">
        <f>IF(ISERROR(VLOOKUP($B56,race12!$C:$J,8,FALSE)),0,VLOOKUP($B56,race12!$C:$J,8,FALSE))</f>
        <v>22</v>
      </c>
      <c r="Q56" s="71">
        <f>IF(ISERROR(VLOOKUP($B56,race13!$C:$J,8,FALSE)),0,VLOOKUP($B56,race13!$C:$J,8,FALSE))</f>
        <v>24</v>
      </c>
      <c r="R56" s="71">
        <f>IF(ISERROR(VLOOKUP($B56,race14!$C:$J,8,FALSE)),0,VLOOKUP($B56,race14!$C:$J,8,FALSE))</f>
        <v>29</v>
      </c>
      <c r="S56" s="71">
        <f>IF(ISERROR(VLOOKUP($B56,race15!$C:$J,8,FALSE)),0,VLOOKUP($B56,race15!$C:$J,8,FALSE))</f>
        <v>0</v>
      </c>
      <c r="T56" s="72">
        <f t="shared" si="8"/>
        <v>10</v>
      </c>
      <c r="V56" s="40">
        <f t="shared" si="2"/>
        <v>101</v>
      </c>
      <c r="X56" s="40">
        <f t="shared" si="3"/>
        <v>168</v>
      </c>
    </row>
    <row r="57" spans="1:24" s="40" customFormat="1" ht="12.75">
      <c r="A57" s="73">
        <v>14</v>
      </c>
      <c r="B57" s="67" t="s">
        <v>89</v>
      </c>
      <c r="C57" s="68" t="s">
        <v>32</v>
      </c>
      <c r="D57" s="21">
        <f t="shared" si="7"/>
        <v>227</v>
      </c>
      <c r="E57" s="69">
        <f>IF(ISERROR(VLOOKUP($B57,race1!$C:$J,8,FALSE)),0,VLOOKUP($B57,race1!$C:$J,8,FALSE))</f>
        <v>24</v>
      </c>
      <c r="F57" s="70">
        <f>IF(ISERROR(VLOOKUP($B57,race2!$C:$J,8,FALSE)),0,VLOOKUP($B57,race2!$C:$J,8,FALSE))</f>
        <v>15</v>
      </c>
      <c r="G57" s="70">
        <f>IF(ISERROR(VLOOKUP($B57,race3!$C:$J,8,FALSE)),0,VLOOKUP($B57,race3!$C:$J,8,FALSE))</f>
        <v>10</v>
      </c>
      <c r="H57" s="70">
        <f>IF(ISERROR(VLOOKUP($B57,race4!$C:$J,8,FALSE)),0,VLOOKUP($B57,race4!$C:$J,8,FALSE))</f>
        <v>15</v>
      </c>
      <c r="I57" s="70">
        <f>IF(ISERROR(VLOOKUP($B57,race5!$C:$J,8,FALSE)),0,VLOOKUP($B57,race5!$C:$J,8,FALSE))</f>
        <v>20</v>
      </c>
      <c r="J57" s="71">
        <f>IF(ISERROR(VLOOKUP($B57,race6!$C:$J,8,FALSE)),0,VLOOKUP($B57,race6!$C:$J,8,FALSE))</f>
        <v>22</v>
      </c>
      <c r="K57" s="71">
        <f>IF(ISERROR(VLOOKUP($B57,race7!$C:$J,8,FALSE)),0,VLOOKUP($B57,race7!$C:$J,8,FALSE))</f>
        <v>1</v>
      </c>
      <c r="L57" s="71">
        <f>IF(ISERROR(VLOOKUP($B57,race8!$C:$J,8,FALSE)),0,VLOOKUP($B57,race8!$C:$J,8,FALSE))</f>
        <v>8</v>
      </c>
      <c r="M57" s="70">
        <f>IF(ISERROR(VLOOKUP($B57,race9!$C:$J,8,FALSE)),0,VLOOKUP($B57,race9!$C:$J,8,FALSE))</f>
        <v>22</v>
      </c>
      <c r="N57" s="71">
        <f>IF(ISERROR(VLOOKUP($B57,race10!$C:$J,8,FALSE)),0,VLOOKUP($B57,race10!$C:$J,8,FALSE))</f>
        <v>22</v>
      </c>
      <c r="O57" s="71">
        <f>IF(ISERROR(VLOOKUP($B57,race11!$C:$J,8,FALSE)),0,VLOOKUP($B57,race11!$C:$J,8,FALSE))</f>
        <v>45</v>
      </c>
      <c r="P57" s="71">
        <f>IF(ISERROR(VLOOKUP($B57,race12!$C:$J,8,FALSE)),0,VLOOKUP($B57,race12!$C:$J,8,FALSE))</f>
        <v>12</v>
      </c>
      <c r="Q57" s="71">
        <f>IF(ISERROR(VLOOKUP($B57,race13!$C:$J,8,FALSE)),0,VLOOKUP($B57,race13!$C:$J,8,FALSE))</f>
        <v>1</v>
      </c>
      <c r="R57" s="71">
        <f>IF(ISERROR(VLOOKUP($B57,race14!$C:$J,8,FALSE)),0,VLOOKUP($B57,race14!$C:$J,8,FALSE))</f>
        <v>10</v>
      </c>
      <c r="S57" s="71">
        <f>IF(ISERROR(VLOOKUP($B57,race15!$C:$J,8,FALSE)),0,VLOOKUP($B57,race15!$C:$J,8,FALSE))</f>
        <v>0</v>
      </c>
      <c r="T57" s="72">
        <f t="shared" si="8"/>
        <v>14</v>
      </c>
      <c r="V57" s="40">
        <f t="shared" si="2"/>
        <v>149</v>
      </c>
      <c r="X57" s="40">
        <f t="shared" si="3"/>
        <v>78</v>
      </c>
    </row>
    <row r="58" spans="1:24" s="40" customFormat="1" ht="12.75">
      <c r="A58" s="73">
        <v>15</v>
      </c>
      <c r="B58" s="67" t="s">
        <v>118</v>
      </c>
      <c r="C58" s="68" t="s">
        <v>32</v>
      </c>
      <c r="D58" s="21">
        <f t="shared" si="7"/>
        <v>214</v>
      </c>
      <c r="E58" s="69">
        <f>IF(ISERROR(VLOOKUP($B58,race1!$C:$J,8,FALSE)),0,VLOOKUP($B58,race1!$C:$J,8,FALSE))</f>
        <v>22</v>
      </c>
      <c r="F58" s="70">
        <f>IF(ISERROR(VLOOKUP($B58,race2!$C:$J,8,FALSE)),0,VLOOKUP($B58,race2!$C:$J,8,FALSE))</f>
        <v>2</v>
      </c>
      <c r="G58" s="70">
        <f>IF(ISERROR(VLOOKUP($B58,race3!$C:$J,8,FALSE)),0,VLOOKUP($B58,race3!$C:$J,8,FALSE))</f>
        <v>22</v>
      </c>
      <c r="H58" s="70">
        <f>IF(ISERROR(VLOOKUP($B58,race4!$C:$J,8,FALSE)),0,VLOOKUP($B58,race4!$C:$J,8,FALSE))</f>
        <v>29</v>
      </c>
      <c r="I58" s="70">
        <f>IF(ISERROR(VLOOKUP($B58,race5!$C:$J,8,FALSE)),0,VLOOKUP($B58,race5!$C:$J,8,FALSE))</f>
        <v>18</v>
      </c>
      <c r="J58" s="71">
        <f>IF(ISERROR(VLOOKUP($B58,race6!$C:$J,8,FALSE)),0,VLOOKUP($B58,race6!$C:$J,8,FALSE))</f>
        <v>24</v>
      </c>
      <c r="K58" s="71">
        <f>IF(ISERROR(VLOOKUP($B58,race7!$C:$J,8,FALSE)),0,VLOOKUP($B58,race7!$C:$J,8,FALSE))</f>
        <v>2</v>
      </c>
      <c r="L58" s="71">
        <f>IF(ISERROR(VLOOKUP($B58,race8!$C:$J,8,FALSE)),0,VLOOKUP($B58,race8!$C:$J,8,FALSE))</f>
        <v>18</v>
      </c>
      <c r="M58" s="70">
        <f>IF(ISERROR(VLOOKUP($B58,race9!$C:$J,8,FALSE)),0,VLOOKUP($B58,race9!$C:$J,8,FALSE))</f>
        <v>32</v>
      </c>
      <c r="N58" s="71">
        <f>IF(ISERROR(VLOOKUP($B58,race10!$C:$J,8,FALSE)),0,VLOOKUP($B58,race10!$C:$J,8,FALSE))</f>
        <v>45</v>
      </c>
      <c r="O58" s="71">
        <f>IF(ISERROR(VLOOKUP($B58,race11!$C:$J,8,FALSE)),0,VLOOKUP($B58,race11!$C:$J,8,FALSE))</f>
        <v>0</v>
      </c>
      <c r="P58" s="71">
        <f>IF(ISERROR(VLOOKUP($B58,race12!$C:$J,8,FALSE)),0,VLOOKUP($B58,race12!$C:$J,8,FALSE))</f>
        <v>0</v>
      </c>
      <c r="Q58" s="71">
        <f>IF(ISERROR(VLOOKUP($B58,race13!$C:$J,8,FALSE)),0,VLOOKUP($B58,race13!$C:$J,8,FALSE))</f>
        <v>0</v>
      </c>
      <c r="R58" s="71">
        <f>IF(ISERROR(VLOOKUP($B58,race14!$C:$J,8,FALSE)),0,VLOOKUP($B58,race14!$C:$J,8,FALSE))</f>
        <v>0</v>
      </c>
      <c r="S58" s="71">
        <f>IF(ISERROR(VLOOKUP($B58,race15!$C:$J,8,FALSE)),0,VLOOKUP($B58,race15!$C:$J,8,FALSE))</f>
        <v>0</v>
      </c>
      <c r="T58" s="72">
        <f t="shared" si="8"/>
        <v>10</v>
      </c>
      <c r="V58" s="40">
        <f t="shared" si="2"/>
        <v>111</v>
      </c>
      <c r="X58" s="40">
        <f t="shared" si="3"/>
        <v>103</v>
      </c>
    </row>
    <row r="59" spans="1:24" s="40" customFormat="1" ht="12.75">
      <c r="A59" s="73">
        <v>16</v>
      </c>
      <c r="B59" s="67" t="s">
        <v>5</v>
      </c>
      <c r="C59" s="68" t="s">
        <v>32</v>
      </c>
      <c r="D59" s="21">
        <f t="shared" si="7"/>
        <v>184</v>
      </c>
      <c r="E59" s="69">
        <f>IF(ISERROR(VLOOKUP($B59,race1!$C:$J,8,FALSE)),0,VLOOKUP($B59,race1!$C:$J,8,FALSE))</f>
        <v>7</v>
      </c>
      <c r="F59" s="70">
        <f>IF(ISERROR(VLOOKUP($B59,race2!$C:$J,8,FALSE)),0,VLOOKUP($B59,race2!$C:$J,8,FALSE))</f>
        <v>16</v>
      </c>
      <c r="G59" s="70">
        <f>IF(ISERROR(VLOOKUP($B59,race3!$C:$J,8,FALSE)),0,VLOOKUP($B59,race3!$C:$J,8,FALSE))</f>
        <v>14</v>
      </c>
      <c r="H59" s="70">
        <f>IF(ISERROR(VLOOKUP($B59,race4!$C:$J,8,FALSE)),0,VLOOKUP($B59,race4!$C:$J,8,FALSE))</f>
        <v>24</v>
      </c>
      <c r="I59" s="70">
        <f>IF(ISERROR(VLOOKUP($B59,race5!$C:$J,8,FALSE)),0,VLOOKUP($B59,race5!$C:$J,8,FALSE))</f>
        <v>15</v>
      </c>
      <c r="J59" s="71">
        <f>IF(ISERROR(VLOOKUP($B59,race6!$C:$J,8,FALSE)),0,VLOOKUP($B59,race6!$C:$J,8,FALSE))</f>
        <v>12</v>
      </c>
      <c r="K59" s="71">
        <f>IF(ISERROR(VLOOKUP($B59,race7!$C:$J,8,FALSE)),0,VLOOKUP($B59,race7!$C:$J,8,FALSE))</f>
        <v>18</v>
      </c>
      <c r="L59" s="71">
        <f>IF(ISERROR(VLOOKUP($B59,race8!$C:$J,8,FALSE)),0,VLOOKUP($B59,race8!$C:$J,8,FALSE))</f>
        <v>13</v>
      </c>
      <c r="M59" s="70">
        <f>IF(ISERROR(VLOOKUP($B59,race9!$C:$J,8,FALSE)),0,VLOOKUP($B59,race9!$C:$J,8,FALSE))</f>
        <v>0</v>
      </c>
      <c r="N59" s="71">
        <f>IF(ISERROR(VLOOKUP($B59,race10!$C:$J,8,FALSE)),0,VLOOKUP($B59,race10!$C:$J,8,FALSE))</f>
        <v>1</v>
      </c>
      <c r="O59" s="71">
        <f>IF(ISERROR(VLOOKUP($B59,race11!$C:$J,8,FALSE)),0,VLOOKUP($B59,race11!$C:$J,8,FALSE))</f>
        <v>13</v>
      </c>
      <c r="P59" s="71">
        <f>IF(ISERROR(VLOOKUP($B59,race12!$C:$J,8,FALSE)),0,VLOOKUP($B59,race12!$C:$J,8,FALSE))</f>
        <v>20</v>
      </c>
      <c r="Q59" s="71">
        <f>IF(ISERROR(VLOOKUP($B59,race13!$C:$J,8,FALSE)),0,VLOOKUP($B59,race13!$C:$J,8,FALSE))</f>
        <v>11</v>
      </c>
      <c r="R59" s="71">
        <f>IF(ISERROR(VLOOKUP($B59,race14!$C:$J,8,FALSE)),0,VLOOKUP($B59,race14!$C:$J,8,FALSE))</f>
        <v>20</v>
      </c>
      <c r="S59" s="71">
        <f>IF(ISERROR(VLOOKUP($B59,race15!$C:$J,8,FALSE)),0,VLOOKUP($B59,race15!$C:$J,8,FALSE))</f>
        <v>0</v>
      </c>
      <c r="T59" s="72">
        <f t="shared" si="8"/>
        <v>13</v>
      </c>
      <c r="V59" s="40">
        <f t="shared" si="2"/>
        <v>75</v>
      </c>
      <c r="X59" s="40">
        <f t="shared" si="3"/>
        <v>109</v>
      </c>
    </row>
    <row r="60" spans="1:24" s="40" customFormat="1" ht="12.75">
      <c r="A60" s="73">
        <v>17</v>
      </c>
      <c r="B60" s="67" t="s">
        <v>21</v>
      </c>
      <c r="C60" s="68" t="s">
        <v>32</v>
      </c>
      <c r="D60" s="21">
        <f t="shared" si="7"/>
        <v>171</v>
      </c>
      <c r="E60" s="69">
        <f>IF(ISERROR(VLOOKUP($B60,race1!$C:$J,8,FALSE)),0,VLOOKUP($B60,race1!$C:$J,8,FALSE))</f>
        <v>11</v>
      </c>
      <c r="F60" s="70">
        <f>IF(ISERROR(VLOOKUP($B60,race2!$C:$J,8,FALSE)),0,VLOOKUP($B60,race2!$C:$J,8,FALSE))</f>
        <v>13</v>
      </c>
      <c r="G60" s="70">
        <f>IF(ISERROR(VLOOKUP($B60,race3!$C:$J,8,FALSE)),0,VLOOKUP($B60,race3!$C:$J,8,FALSE))</f>
        <v>16</v>
      </c>
      <c r="H60" s="70">
        <f>IF(ISERROR(VLOOKUP($B60,race4!$C:$J,8,FALSE)),0,VLOOKUP($B60,race4!$C:$J,8,FALSE))</f>
        <v>20</v>
      </c>
      <c r="I60" s="70">
        <f>IF(ISERROR(VLOOKUP($B60,race5!$C:$J,8,FALSE)),0,VLOOKUP($B60,race5!$C:$J,8,FALSE))</f>
        <v>8</v>
      </c>
      <c r="J60" s="71">
        <f>IF(ISERROR(VLOOKUP($B60,race6!$C:$J,8,FALSE)),0,VLOOKUP($B60,race6!$C:$J,8,FALSE))</f>
        <v>14</v>
      </c>
      <c r="K60" s="71">
        <f>IF(ISERROR(VLOOKUP($B60,race7!$C:$J,8,FALSE)),0,VLOOKUP($B60,race7!$C:$J,8,FALSE))</f>
        <v>16</v>
      </c>
      <c r="L60" s="71">
        <f>IF(ISERROR(VLOOKUP($B60,race8!$C:$J,8,FALSE)),0,VLOOKUP($B60,race8!$C:$J,8,FALSE))</f>
        <v>9</v>
      </c>
      <c r="M60" s="70">
        <f>IF(ISERROR(VLOOKUP($B60,race9!$C:$J,8,FALSE)),0,VLOOKUP($B60,race9!$C:$J,8,FALSE))</f>
        <v>0</v>
      </c>
      <c r="N60" s="71">
        <f>IF(ISERROR(VLOOKUP($B60,race10!$C:$J,8,FALSE)),0,VLOOKUP($B60,race10!$C:$J,8,FALSE))</f>
        <v>12</v>
      </c>
      <c r="O60" s="71">
        <f>IF(ISERROR(VLOOKUP($B60,race11!$C:$J,8,FALSE)),0,VLOOKUP($B60,race11!$C:$J,8,FALSE))</f>
        <v>15</v>
      </c>
      <c r="P60" s="71">
        <f>IF(ISERROR(VLOOKUP($B60,race12!$C:$J,8,FALSE)),0,VLOOKUP($B60,race12!$C:$J,8,FALSE))</f>
        <v>16</v>
      </c>
      <c r="Q60" s="71">
        <f>IF(ISERROR(VLOOKUP($B60,race13!$C:$J,8,FALSE)),0,VLOOKUP($B60,race13!$C:$J,8,FALSE))</f>
        <v>7</v>
      </c>
      <c r="R60" s="71">
        <f>IF(ISERROR(VLOOKUP($B60,race14!$C:$J,8,FALSE)),0,VLOOKUP($B60,race14!$C:$J,8,FALSE))</f>
        <v>14</v>
      </c>
      <c r="S60" s="71">
        <f>IF(ISERROR(VLOOKUP($B60,race15!$C:$J,8,FALSE)),0,VLOOKUP($B60,race15!$C:$J,8,FALSE))</f>
        <v>0</v>
      </c>
      <c r="T60" s="72">
        <f t="shared" si="8"/>
        <v>13</v>
      </c>
      <c r="V60" s="40">
        <f t="shared" si="2"/>
        <v>80</v>
      </c>
      <c r="X60" s="40">
        <f t="shared" si="3"/>
        <v>91</v>
      </c>
    </row>
    <row r="61" spans="1:24" s="40" customFormat="1" ht="12.75">
      <c r="A61" s="73">
        <v>18</v>
      </c>
      <c r="B61" s="67" t="s">
        <v>102</v>
      </c>
      <c r="C61" s="68" t="s">
        <v>32</v>
      </c>
      <c r="D61" s="21">
        <f t="shared" si="7"/>
        <v>154</v>
      </c>
      <c r="E61" s="69">
        <f>IF(ISERROR(VLOOKUP($B61,race1!$C:$J,8,FALSE)),0,VLOOKUP($B61,race1!$C:$J,8,FALSE))</f>
        <v>12</v>
      </c>
      <c r="F61" s="70">
        <f>IF(ISERROR(VLOOKUP($B61,race2!$C:$J,8,FALSE)),0,VLOOKUP($B61,race2!$C:$J,8,FALSE))</f>
        <v>20</v>
      </c>
      <c r="G61" s="70">
        <f>IF(ISERROR(VLOOKUP($B61,race3!$C:$J,8,FALSE)),0,VLOOKUP($B61,race3!$C:$J,8,FALSE))</f>
        <v>18</v>
      </c>
      <c r="H61" s="70">
        <f>IF(ISERROR(VLOOKUP($B61,race4!$C:$J,8,FALSE)),0,VLOOKUP($B61,race4!$C:$J,8,FALSE))</f>
        <v>0</v>
      </c>
      <c r="I61" s="70">
        <f>IF(ISERROR(VLOOKUP($B61,race5!$C:$J,8,FALSE)),0,VLOOKUP($B61,race5!$C:$J,8,FALSE))</f>
        <v>0</v>
      </c>
      <c r="J61" s="71">
        <f>IF(ISERROR(VLOOKUP($B61,race6!$C:$J,8,FALSE)),0,VLOOKUP($B61,race6!$C:$J,8,FALSE))</f>
        <v>0</v>
      </c>
      <c r="K61" s="71">
        <f>IF(ISERROR(VLOOKUP($B61,race7!$C:$J,8,FALSE)),0,VLOOKUP($B61,race7!$C:$J,8,FALSE))</f>
        <v>0</v>
      </c>
      <c r="L61" s="71">
        <f>IF(ISERROR(VLOOKUP($B61,race8!$C:$J,8,FALSE)),0,VLOOKUP($B61,race8!$C:$J,8,FALSE))</f>
        <v>16</v>
      </c>
      <c r="M61" s="70">
        <f>IF(ISERROR(VLOOKUP($B61,race9!$C:$J,8,FALSE)),0,VLOOKUP($B61,race9!$C:$J,8,FALSE))</f>
        <v>0</v>
      </c>
      <c r="N61" s="71">
        <f>IF(ISERROR(VLOOKUP($B61,race10!$C:$J,8,FALSE)),0,VLOOKUP($B61,race10!$C:$J,8,FALSE))</f>
        <v>18</v>
      </c>
      <c r="O61" s="71">
        <f>IF(ISERROR(VLOOKUP($B61,race11!$C:$J,8,FALSE)),0,VLOOKUP($B61,race11!$C:$J,8,FALSE))</f>
        <v>29</v>
      </c>
      <c r="P61" s="71">
        <f>IF(ISERROR(VLOOKUP($B61,race12!$C:$J,8,FALSE)),0,VLOOKUP($B61,race12!$C:$J,8,FALSE))</f>
        <v>11</v>
      </c>
      <c r="Q61" s="71">
        <f>IF(ISERROR(VLOOKUP($B61,race13!$C:$J,8,FALSE)),0,VLOOKUP($B61,race13!$C:$J,8,FALSE))</f>
        <v>15</v>
      </c>
      <c r="R61" s="71">
        <f>IF(ISERROR(VLOOKUP($B61,race14!$C:$J,8,FALSE)),0,VLOOKUP($B61,race14!$C:$J,8,FALSE))</f>
        <v>15</v>
      </c>
      <c r="S61" s="71">
        <f>IF(ISERROR(VLOOKUP($B61,race15!$C:$J,8,FALSE)),0,VLOOKUP($B61,race15!$C:$J,8,FALSE))</f>
        <v>0</v>
      </c>
      <c r="T61" s="72">
        <f t="shared" si="8"/>
        <v>9</v>
      </c>
      <c r="V61" s="40">
        <f t="shared" si="2"/>
        <v>94</v>
      </c>
      <c r="X61" s="40">
        <f t="shared" si="3"/>
        <v>60</v>
      </c>
    </row>
    <row r="62" spans="1:24" s="40" customFormat="1" ht="12.75">
      <c r="A62" s="73">
        <v>19</v>
      </c>
      <c r="B62" s="67" t="s">
        <v>36</v>
      </c>
      <c r="C62" s="68" t="s">
        <v>32</v>
      </c>
      <c r="D62" s="21">
        <f t="shared" si="7"/>
        <v>152</v>
      </c>
      <c r="E62" s="69">
        <f>IF(ISERROR(VLOOKUP($B62,race1!$C:$J,8,FALSE)),0,VLOOKUP($B62,race1!$C:$J,8,FALSE))</f>
        <v>15</v>
      </c>
      <c r="F62" s="70">
        <f>IF(ISERROR(VLOOKUP($B62,race2!$C:$J,8,FALSE)),0,VLOOKUP($B62,race2!$C:$J,8,FALSE))</f>
        <v>0</v>
      </c>
      <c r="G62" s="70">
        <f>IF(ISERROR(VLOOKUP($B62,race3!$C:$J,8,FALSE)),0,VLOOKUP($B62,race3!$C:$J,8,FALSE))</f>
        <v>29</v>
      </c>
      <c r="H62" s="70">
        <f>IF(ISERROR(VLOOKUP($B62,race4!$C:$J,8,FALSE)),0,VLOOKUP($B62,race4!$C:$J,8,FALSE))</f>
        <v>0</v>
      </c>
      <c r="I62" s="70">
        <f>IF(ISERROR(VLOOKUP($B62,race5!$C:$J,8,FALSE)),0,VLOOKUP($B62,race5!$C:$J,8,FALSE))</f>
        <v>0</v>
      </c>
      <c r="J62" s="71">
        <f>IF(ISERROR(VLOOKUP($B62,race6!$C:$J,8,FALSE)),0,VLOOKUP($B62,race6!$C:$J,8,FALSE))</f>
        <v>0</v>
      </c>
      <c r="K62" s="71">
        <f>IF(ISERROR(VLOOKUP($B62,race7!$C:$J,8,FALSE)),0,VLOOKUP($B62,race7!$C:$J,8,FALSE))</f>
        <v>29</v>
      </c>
      <c r="L62" s="71">
        <f>IF(ISERROR(VLOOKUP($B62,race8!$C:$J,8,FALSE)),0,VLOOKUP($B62,race8!$C:$J,8,FALSE))</f>
        <v>26</v>
      </c>
      <c r="M62" s="70">
        <f>IF(ISERROR(VLOOKUP($B62,race9!$C:$J,8,FALSE)),0,VLOOKUP($B62,race9!$C:$J,8,FALSE))</f>
        <v>0</v>
      </c>
      <c r="N62" s="71">
        <f>IF(ISERROR(VLOOKUP($B62,race10!$C:$J,8,FALSE)),0,VLOOKUP($B62,race10!$C:$J,8,FALSE))</f>
        <v>0</v>
      </c>
      <c r="O62" s="71">
        <f>IF(ISERROR(VLOOKUP($B62,race11!$C:$J,8,FALSE)),0,VLOOKUP($B62,race11!$C:$J,8,FALSE))</f>
        <v>5</v>
      </c>
      <c r="P62" s="71">
        <f>IF(ISERROR(VLOOKUP($B62,race12!$C:$J,8,FALSE)),0,VLOOKUP($B62,race12!$C:$J,8,FALSE))</f>
        <v>29</v>
      </c>
      <c r="Q62" s="71">
        <f>IF(ISERROR(VLOOKUP($B62,race13!$C:$J,8,FALSE)),0,VLOOKUP($B62,race13!$C:$J,8,FALSE))</f>
        <v>18</v>
      </c>
      <c r="R62" s="71">
        <f>IF(ISERROR(VLOOKUP($B62,race14!$C:$J,8,FALSE)),0,VLOOKUP($B62,race14!$C:$J,8,FALSE))</f>
        <v>1</v>
      </c>
      <c r="S62" s="71">
        <f>IF(ISERROR(VLOOKUP($B62,race15!$C:$J,8,FALSE)),0,VLOOKUP($B62,race15!$C:$J,8,FALSE))</f>
        <v>0</v>
      </c>
      <c r="T62" s="72">
        <f t="shared" si="8"/>
        <v>8</v>
      </c>
      <c r="V62" s="40">
        <f t="shared" si="2"/>
        <v>38</v>
      </c>
      <c r="X62" s="40">
        <f t="shared" si="3"/>
        <v>114</v>
      </c>
    </row>
    <row r="63" spans="1:24" s="40" customFormat="1" ht="12.75">
      <c r="A63" s="73">
        <v>20</v>
      </c>
      <c r="B63" s="67" t="s">
        <v>50</v>
      </c>
      <c r="C63" s="68" t="s">
        <v>32</v>
      </c>
      <c r="D63" s="21">
        <f t="shared" si="7"/>
        <v>133</v>
      </c>
      <c r="E63" s="69">
        <f>IF(ISERROR(VLOOKUP($B63,race1!$C:$J,8,FALSE)),0,VLOOKUP($B63,race1!$C:$J,8,FALSE))</f>
        <v>0</v>
      </c>
      <c r="F63" s="70">
        <f>IF(ISERROR(VLOOKUP($B63,race2!$C:$J,8,FALSE)),0,VLOOKUP($B63,race2!$C:$J,8,FALSE))</f>
        <v>1</v>
      </c>
      <c r="G63" s="70">
        <f>IF(ISERROR(VLOOKUP($B63,race3!$C:$J,8,FALSE)),0,VLOOKUP($B63,race3!$C:$J,8,FALSE))</f>
        <v>12</v>
      </c>
      <c r="H63" s="70">
        <f>IF(ISERROR(VLOOKUP($B63,race4!$C:$J,8,FALSE)),0,VLOOKUP($B63,race4!$C:$J,8,FALSE))</f>
        <v>18</v>
      </c>
      <c r="I63" s="70">
        <f>IF(ISERROR(VLOOKUP($B63,race5!$C:$J,8,FALSE)),0,VLOOKUP($B63,race5!$C:$J,8,FALSE))</f>
        <v>11</v>
      </c>
      <c r="J63" s="71">
        <f>IF(ISERROR(VLOOKUP($B63,race6!$C:$J,8,FALSE)),0,VLOOKUP($B63,race6!$C:$J,8,FALSE))</f>
        <v>13</v>
      </c>
      <c r="K63" s="71">
        <f>IF(ISERROR(VLOOKUP($B63,race7!$C:$J,8,FALSE)),0,VLOOKUP($B63,race7!$C:$J,8,FALSE))</f>
        <v>14</v>
      </c>
      <c r="L63" s="71">
        <f>IF(ISERROR(VLOOKUP($B63,race8!$C:$J,8,FALSE)),0,VLOOKUP($B63,race8!$C:$J,8,FALSE))</f>
        <v>0</v>
      </c>
      <c r="M63" s="70">
        <f>IF(ISERROR(VLOOKUP($B63,race9!$C:$J,8,FALSE)),0,VLOOKUP($B63,race9!$C:$J,8,FALSE))</f>
        <v>0</v>
      </c>
      <c r="N63" s="71">
        <f>IF(ISERROR(VLOOKUP($B63,race10!$C:$J,8,FALSE)),0,VLOOKUP($B63,race10!$C:$J,8,FALSE))</f>
        <v>16</v>
      </c>
      <c r="O63" s="71">
        <f>IF(ISERROR(VLOOKUP($B63,race11!$C:$J,8,FALSE)),0,VLOOKUP($B63,race11!$C:$J,8,FALSE))</f>
        <v>26</v>
      </c>
      <c r="P63" s="71">
        <f>IF(ISERROR(VLOOKUP($B63,race12!$C:$J,8,FALSE)),0,VLOOKUP($B63,race12!$C:$J,8,FALSE))</f>
        <v>8</v>
      </c>
      <c r="Q63" s="71">
        <f>IF(ISERROR(VLOOKUP($B63,race13!$C:$J,8,FALSE)),0,VLOOKUP($B63,race13!$C:$J,8,FALSE))</f>
        <v>13</v>
      </c>
      <c r="R63" s="71">
        <f>IF(ISERROR(VLOOKUP($B63,race14!$C:$J,8,FALSE)),0,VLOOKUP($B63,race14!$C:$J,8,FALSE))</f>
        <v>1</v>
      </c>
      <c r="S63" s="71">
        <f>IF(ISERROR(VLOOKUP($B63,race15!$C:$J,8,FALSE)),0,VLOOKUP($B63,race15!$C:$J,8,FALSE))</f>
        <v>0</v>
      </c>
      <c r="T63" s="72">
        <f t="shared" si="8"/>
        <v>11</v>
      </c>
      <c r="V63" s="40">
        <f t="shared" si="2"/>
        <v>80</v>
      </c>
      <c r="X63" s="40">
        <f t="shared" si="3"/>
        <v>53</v>
      </c>
    </row>
    <row r="64" spans="1:24" s="40" customFormat="1" ht="12.75">
      <c r="A64" s="73">
        <v>21</v>
      </c>
      <c r="B64" s="67" t="s">
        <v>60</v>
      </c>
      <c r="C64" s="68" t="s">
        <v>32</v>
      </c>
      <c r="D64" s="21">
        <f t="shared" si="7"/>
        <v>121</v>
      </c>
      <c r="E64" s="69">
        <f>IF(ISERROR(VLOOKUP($B64,race1!$C:$J,8,FALSE)),0,VLOOKUP($B64,race1!$C:$J,8,FALSE))</f>
        <v>9</v>
      </c>
      <c r="F64" s="70">
        <f>IF(ISERROR(VLOOKUP($B64,race2!$C:$J,8,FALSE)),0,VLOOKUP($B64,race2!$C:$J,8,FALSE))</f>
        <v>14</v>
      </c>
      <c r="G64" s="70">
        <f>IF(ISERROR(VLOOKUP($B64,race3!$C:$J,8,FALSE)),0,VLOOKUP($B64,race3!$C:$J,8,FALSE))</f>
        <v>5</v>
      </c>
      <c r="H64" s="70">
        <f>IF(ISERROR(VLOOKUP($B64,race4!$C:$J,8,FALSE)),0,VLOOKUP($B64,race4!$C:$J,8,FALSE))</f>
        <v>0</v>
      </c>
      <c r="I64" s="70">
        <f>IF(ISERROR(VLOOKUP($B64,race5!$C:$J,8,FALSE)),0,VLOOKUP($B64,race5!$C:$J,8,FALSE))</f>
        <v>9</v>
      </c>
      <c r="J64" s="71">
        <f>IF(ISERROR(VLOOKUP($B64,race6!$C:$J,8,FALSE)),0,VLOOKUP($B64,race6!$C:$J,8,FALSE))</f>
        <v>15</v>
      </c>
      <c r="K64" s="71">
        <f>IF(ISERROR(VLOOKUP($B64,race7!$C:$J,8,FALSE)),0,VLOOKUP($B64,race7!$C:$J,8,FALSE))</f>
        <v>6</v>
      </c>
      <c r="L64" s="71">
        <f>IF(ISERROR(VLOOKUP($B64,race8!$C:$J,8,FALSE)),0,VLOOKUP($B64,race8!$C:$J,8,FALSE))</f>
        <v>0</v>
      </c>
      <c r="M64" s="70">
        <f>IF(ISERROR(VLOOKUP($B64,race9!$C:$J,8,FALSE)),0,VLOOKUP($B64,race9!$C:$J,8,FALSE))</f>
        <v>14</v>
      </c>
      <c r="N64" s="71">
        <f>IF(ISERROR(VLOOKUP($B64,race10!$C:$J,8,FALSE)),0,VLOOKUP($B64,race10!$C:$J,8,FALSE))</f>
        <v>20</v>
      </c>
      <c r="O64" s="71">
        <f>IF(ISERROR(VLOOKUP($B64,race11!$C:$J,8,FALSE)),0,VLOOKUP($B64,race11!$C:$J,8,FALSE))</f>
        <v>1</v>
      </c>
      <c r="P64" s="71">
        <f>IF(ISERROR(VLOOKUP($B64,race12!$C:$J,8,FALSE)),0,VLOOKUP($B64,race12!$C:$J,8,FALSE))</f>
        <v>10</v>
      </c>
      <c r="Q64" s="71">
        <f>IF(ISERROR(VLOOKUP($B64,race13!$C:$J,8,FALSE)),0,VLOOKUP($B64,race13!$C:$J,8,FALSE))</f>
        <v>10</v>
      </c>
      <c r="R64" s="71">
        <f>IF(ISERROR(VLOOKUP($B64,race14!$C:$J,8,FALSE)),0,VLOOKUP($B64,race14!$C:$J,8,FALSE))</f>
        <v>8</v>
      </c>
      <c r="S64" s="71">
        <f>IF(ISERROR(VLOOKUP($B64,race15!$C:$J,8,FALSE)),0,VLOOKUP($B64,race15!$C:$J,8,FALSE))</f>
        <v>0</v>
      </c>
      <c r="T64" s="72">
        <f t="shared" si="8"/>
        <v>12</v>
      </c>
      <c r="V64" s="40">
        <f t="shared" si="2"/>
        <v>78</v>
      </c>
      <c r="X64" s="40">
        <f t="shared" si="3"/>
        <v>43</v>
      </c>
    </row>
    <row r="65" spans="1:24" s="40" customFormat="1" ht="12.75">
      <c r="A65" s="73">
        <v>22</v>
      </c>
      <c r="B65" s="67" t="s">
        <v>70</v>
      </c>
      <c r="C65" s="68" t="s">
        <v>32</v>
      </c>
      <c r="D65" s="21">
        <f t="shared" si="7"/>
        <v>115</v>
      </c>
      <c r="E65" s="69">
        <f>IF(ISERROR(VLOOKUP($B65,race1!$C:$J,8,FALSE)),0,VLOOKUP($B65,race1!$C:$J,8,FALSE))</f>
        <v>0</v>
      </c>
      <c r="F65" s="70">
        <f>IF(ISERROR(VLOOKUP($B65,race2!$C:$J,8,FALSE)),0,VLOOKUP($B65,race2!$C:$J,8,FALSE))</f>
        <v>22</v>
      </c>
      <c r="G65" s="70">
        <f>IF(ISERROR(VLOOKUP($B65,race3!$C:$J,8,FALSE)),0,VLOOKUP($B65,race3!$C:$J,8,FALSE))</f>
        <v>9</v>
      </c>
      <c r="H65" s="70">
        <f>IF(ISERROR(VLOOKUP($B65,race4!$C:$J,8,FALSE)),0,VLOOKUP($B65,race4!$C:$J,8,FALSE))</f>
        <v>0</v>
      </c>
      <c r="I65" s="70">
        <f>IF(ISERROR(VLOOKUP($B65,race5!$C:$J,8,FALSE)),0,VLOOKUP($B65,race5!$C:$J,8,FALSE))</f>
        <v>13</v>
      </c>
      <c r="J65" s="71">
        <f>IF(ISERROR(VLOOKUP($B65,race6!$C:$J,8,FALSE)),0,VLOOKUP($B65,race6!$C:$J,8,FALSE))</f>
        <v>18</v>
      </c>
      <c r="K65" s="71">
        <f>IF(ISERROR(VLOOKUP($B65,race7!$C:$J,8,FALSE)),0,VLOOKUP($B65,race7!$C:$J,8,FALSE))</f>
        <v>0</v>
      </c>
      <c r="L65" s="71">
        <f>IF(ISERROR(VLOOKUP($B65,race8!$C:$J,8,FALSE)),0,VLOOKUP($B65,race8!$C:$J,8,FALSE))</f>
        <v>11</v>
      </c>
      <c r="M65" s="70">
        <f>IF(ISERROR(VLOOKUP($B65,race9!$C:$J,8,FALSE)),0,VLOOKUP($B65,race9!$C:$J,8,FALSE))</f>
        <v>0</v>
      </c>
      <c r="N65" s="71">
        <f>IF(ISERROR(VLOOKUP($B65,race10!$C:$J,8,FALSE)),0,VLOOKUP($B65,race10!$C:$J,8,FALSE))</f>
        <v>26</v>
      </c>
      <c r="O65" s="71">
        <f>IF(ISERROR(VLOOKUP($B65,race11!$C:$J,8,FALSE)),0,VLOOKUP($B65,race11!$C:$J,8,FALSE))</f>
        <v>3</v>
      </c>
      <c r="P65" s="71">
        <f>IF(ISERROR(VLOOKUP($B65,race12!$C:$J,8,FALSE)),0,VLOOKUP($B65,race12!$C:$J,8,FALSE))</f>
        <v>0</v>
      </c>
      <c r="Q65" s="71">
        <f>IF(ISERROR(VLOOKUP($B65,race13!$C:$J,8,FALSE)),0,VLOOKUP($B65,race13!$C:$J,8,FALSE))</f>
        <v>1</v>
      </c>
      <c r="R65" s="71">
        <f>IF(ISERROR(VLOOKUP($B65,race14!$C:$J,8,FALSE)),0,VLOOKUP($B65,race14!$C:$J,8,FALSE))</f>
        <v>12</v>
      </c>
      <c r="S65" s="71">
        <f>IF(ISERROR(VLOOKUP($B65,race15!$C:$J,8,FALSE)),0,VLOOKUP($B65,race15!$C:$J,8,FALSE))</f>
        <v>0</v>
      </c>
      <c r="T65" s="72">
        <f t="shared" si="8"/>
        <v>9</v>
      </c>
      <c r="V65" s="40">
        <f t="shared" si="2"/>
        <v>83</v>
      </c>
      <c r="X65" s="40">
        <f t="shared" si="3"/>
        <v>32</v>
      </c>
    </row>
    <row r="66" spans="1:24" s="40" customFormat="1" ht="12.75">
      <c r="A66" s="73">
        <v>23</v>
      </c>
      <c r="B66" s="67" t="s">
        <v>0</v>
      </c>
      <c r="C66" s="68" t="s">
        <v>32</v>
      </c>
      <c r="D66" s="21">
        <f t="shared" si="7"/>
        <v>112</v>
      </c>
      <c r="E66" s="69">
        <f>IF(ISERROR(VLOOKUP($B66,race1!$C:$J,8,FALSE)),0,VLOOKUP($B66,race1!$C:$J,8,FALSE))</f>
        <v>0</v>
      </c>
      <c r="F66" s="70">
        <f>IF(ISERROR(VLOOKUP($B66,race2!$C:$J,8,FALSE)),0,VLOOKUP($B66,race2!$C:$J,8,FALSE))</f>
        <v>0</v>
      </c>
      <c r="G66" s="70">
        <f>IF(ISERROR(VLOOKUP($B66,race3!$C:$J,8,FALSE)),0,VLOOKUP($B66,race3!$C:$J,8,FALSE))</f>
        <v>0</v>
      </c>
      <c r="H66" s="70">
        <f>IF(ISERROR(VLOOKUP($B66,race4!$C:$J,8,FALSE)),0,VLOOKUP($B66,race4!$C:$J,8,FALSE))</f>
        <v>0</v>
      </c>
      <c r="I66" s="70">
        <f>IF(ISERROR(VLOOKUP($B66,race5!$C:$J,8,FALSE)),0,VLOOKUP($B66,race5!$C:$J,8,FALSE))</f>
        <v>40</v>
      </c>
      <c r="J66" s="71">
        <f>IF(ISERROR(VLOOKUP($B66,race6!$C:$J,8,FALSE)),0,VLOOKUP($B66,race6!$C:$J,8,FALSE))</f>
        <v>0</v>
      </c>
      <c r="K66" s="71">
        <f>IF(ISERROR(VLOOKUP($B66,race7!$C:$J,8,FALSE)),0,VLOOKUP($B66,race7!$C:$J,8,FALSE))</f>
        <v>0</v>
      </c>
      <c r="L66" s="71">
        <f>IF(ISERROR(VLOOKUP($B66,race8!$C:$J,8,FALSE)),0,VLOOKUP($B66,race8!$C:$J,8,FALSE))</f>
        <v>0</v>
      </c>
      <c r="M66" s="70">
        <f>IF(ISERROR(VLOOKUP($B66,race9!$C:$J,8,FALSE)),0,VLOOKUP($B66,race9!$C:$J,8,FALSE))</f>
        <v>0</v>
      </c>
      <c r="N66" s="71">
        <f>IF(ISERROR(VLOOKUP($B66,race10!$C:$J,8,FALSE)),0,VLOOKUP($B66,race10!$C:$J,8,FALSE))</f>
        <v>0</v>
      </c>
      <c r="O66" s="71">
        <f>IF(ISERROR(VLOOKUP($B66,race11!$C:$J,8,FALSE)),0,VLOOKUP($B66,race11!$C:$J,8,FALSE))</f>
        <v>0</v>
      </c>
      <c r="P66" s="71">
        <f>IF(ISERROR(VLOOKUP($B66,race12!$C:$J,8,FALSE)),0,VLOOKUP($B66,race12!$C:$J,8,FALSE))</f>
        <v>0</v>
      </c>
      <c r="Q66" s="71">
        <f>IF(ISERROR(VLOOKUP($B66,race13!$C:$J,8,FALSE)),0,VLOOKUP($B66,race13!$C:$J,8,FALSE))</f>
        <v>40</v>
      </c>
      <c r="R66" s="71">
        <f>IF(ISERROR(VLOOKUP($B66,race14!$C:$J,8,FALSE)),0,VLOOKUP($B66,race14!$C:$J,8,FALSE))</f>
        <v>32</v>
      </c>
      <c r="S66" s="71">
        <f>IF(ISERROR(VLOOKUP($B66,race15!$C:$J,8,FALSE)),0,VLOOKUP($B66,race15!$C:$J,8,FALSE))</f>
        <v>0</v>
      </c>
      <c r="T66" s="72">
        <f t="shared" si="8"/>
        <v>3</v>
      </c>
      <c r="V66" s="40">
        <f t="shared" si="2"/>
        <v>80</v>
      </c>
      <c r="X66" s="40">
        <f t="shared" si="3"/>
        <v>32</v>
      </c>
    </row>
    <row r="67" spans="1:24" s="40" customFormat="1" ht="12.75">
      <c r="A67" s="73">
        <v>24</v>
      </c>
      <c r="B67" s="67" t="s">
        <v>55</v>
      </c>
      <c r="C67" s="68" t="s">
        <v>32</v>
      </c>
      <c r="D67" s="21">
        <f t="shared" si="7"/>
        <v>109</v>
      </c>
      <c r="E67" s="69">
        <f>IF(ISERROR(VLOOKUP($B67,race1!$C:$J,8,FALSE)),0,VLOOKUP($B67,race1!$C:$J,8,FALSE))</f>
        <v>18</v>
      </c>
      <c r="F67" s="70">
        <f>IF(ISERROR(VLOOKUP($B67,race2!$C:$J,8,FALSE)),0,VLOOKUP($B67,race2!$C:$J,8,FALSE))</f>
        <v>1</v>
      </c>
      <c r="G67" s="70">
        <f>IF(ISERROR(VLOOKUP($B67,race3!$C:$J,8,FALSE)),0,VLOOKUP($B67,race3!$C:$J,8,FALSE))</f>
        <v>0</v>
      </c>
      <c r="H67" s="70">
        <f>IF(ISERROR(VLOOKUP($B67,race4!$C:$J,8,FALSE)),0,VLOOKUP($B67,race4!$C:$J,8,FALSE))</f>
        <v>0</v>
      </c>
      <c r="I67" s="70">
        <f>IF(ISERROR(VLOOKUP($B67,race5!$C:$J,8,FALSE)),0,VLOOKUP($B67,race5!$C:$J,8,FALSE))</f>
        <v>0</v>
      </c>
      <c r="J67" s="71">
        <f>IF(ISERROR(VLOOKUP($B67,race6!$C:$J,8,FALSE)),0,VLOOKUP($B67,race6!$C:$J,8,FALSE))</f>
        <v>0</v>
      </c>
      <c r="K67" s="71">
        <f>IF(ISERROR(VLOOKUP($B67,race7!$C:$J,8,FALSE)),0,VLOOKUP($B67,race7!$C:$J,8,FALSE))</f>
        <v>20</v>
      </c>
      <c r="L67" s="71">
        <f>IF(ISERROR(VLOOKUP($B67,race8!$C:$J,8,FALSE)),0,VLOOKUP($B67,race8!$C:$J,8,FALSE))</f>
        <v>12</v>
      </c>
      <c r="M67" s="70">
        <f>IF(ISERROR(VLOOKUP($B67,race9!$C:$J,8,FALSE)),0,VLOOKUP($B67,race9!$C:$J,8,FALSE))</f>
        <v>0</v>
      </c>
      <c r="N67" s="71">
        <f>IF(ISERROR(VLOOKUP($B67,race10!$C:$J,8,FALSE)),0,VLOOKUP($B67,race10!$C:$J,8,FALSE))</f>
        <v>0</v>
      </c>
      <c r="O67" s="71">
        <f>IF(ISERROR(VLOOKUP($B67,race11!$C:$J,8,FALSE)),0,VLOOKUP($B67,race11!$C:$J,8,FALSE))</f>
        <v>32</v>
      </c>
      <c r="P67" s="71">
        <f>IF(ISERROR(VLOOKUP($B67,race12!$C:$J,8,FALSE)),0,VLOOKUP($B67,race12!$C:$J,8,FALSE))</f>
        <v>0</v>
      </c>
      <c r="Q67" s="71">
        <f>IF(ISERROR(VLOOKUP($B67,race13!$C:$J,8,FALSE)),0,VLOOKUP($B67,race13!$C:$J,8,FALSE))</f>
        <v>8</v>
      </c>
      <c r="R67" s="71">
        <f>IF(ISERROR(VLOOKUP($B67,race14!$C:$J,8,FALSE)),0,VLOOKUP($B67,race14!$C:$J,8,FALSE))</f>
        <v>18</v>
      </c>
      <c r="S67" s="71">
        <f>IF(ISERROR(VLOOKUP($B67,race15!$C:$J,8,FALSE)),0,VLOOKUP($B67,race15!$C:$J,8,FALSE))</f>
        <v>0</v>
      </c>
      <c r="T67" s="72">
        <f t="shared" si="8"/>
        <v>7</v>
      </c>
      <c r="V67" s="40">
        <f aca="true" t="shared" si="9" ref="V67:V115">SUM(E67,F67,I67,J67,N67,O67,Q67)</f>
        <v>59</v>
      </c>
      <c r="X67" s="40">
        <f aca="true" t="shared" si="10" ref="X67:X115">SUM(G67,H67,K67,L67,M67,P67,R67)</f>
        <v>50</v>
      </c>
    </row>
    <row r="68" spans="1:24" s="40" customFormat="1" ht="12.75">
      <c r="A68" s="73">
        <v>25</v>
      </c>
      <c r="B68" s="67" t="s">
        <v>7</v>
      </c>
      <c r="C68" s="68" t="s">
        <v>32</v>
      </c>
      <c r="D68" s="21">
        <f t="shared" si="7"/>
        <v>105</v>
      </c>
      <c r="E68" s="69">
        <f>IF(ISERROR(VLOOKUP($B68,race1!$C:$J,8,FALSE)),0,VLOOKUP($B68,race1!$C:$J,8,FALSE))</f>
        <v>14</v>
      </c>
      <c r="F68" s="70">
        <f>IF(ISERROR(VLOOKUP($B68,race2!$C:$J,8,FALSE)),0,VLOOKUP($B68,race2!$C:$J,8,FALSE))</f>
        <v>0</v>
      </c>
      <c r="G68" s="70">
        <f>IF(ISERROR(VLOOKUP($B68,race3!$C:$J,8,FALSE)),0,VLOOKUP($B68,race3!$C:$J,8,FALSE))</f>
        <v>0</v>
      </c>
      <c r="H68" s="70">
        <f>IF(ISERROR(VLOOKUP($B68,race4!$C:$J,8,FALSE)),0,VLOOKUP($B68,race4!$C:$J,8,FALSE))</f>
        <v>0</v>
      </c>
      <c r="I68" s="70">
        <f>IF(ISERROR(VLOOKUP($B68,race5!$C:$J,8,FALSE)),0,VLOOKUP($B68,race5!$C:$J,8,FALSE))</f>
        <v>10</v>
      </c>
      <c r="J68" s="71">
        <f>IF(ISERROR(VLOOKUP($B68,race6!$C:$J,8,FALSE)),0,VLOOKUP($B68,race6!$C:$J,8,FALSE))</f>
        <v>0</v>
      </c>
      <c r="K68" s="71">
        <f>IF(ISERROR(VLOOKUP($B68,race7!$C:$J,8,FALSE)),0,VLOOKUP($B68,race7!$C:$J,8,FALSE))</f>
        <v>26</v>
      </c>
      <c r="L68" s="71">
        <f>IF(ISERROR(VLOOKUP($B68,race8!$C:$J,8,FALSE)),0,VLOOKUP($B68,race8!$C:$J,8,FALSE))</f>
        <v>15</v>
      </c>
      <c r="M68" s="70">
        <f>IF(ISERROR(VLOOKUP($B68,race9!$C:$J,8,FALSE)),0,VLOOKUP($B68,race9!$C:$J,8,FALSE))</f>
        <v>0</v>
      </c>
      <c r="N68" s="71">
        <f>IF(ISERROR(VLOOKUP($B68,race10!$C:$J,8,FALSE)),0,VLOOKUP($B68,race10!$C:$J,8,FALSE))</f>
        <v>0</v>
      </c>
      <c r="O68" s="71">
        <f>IF(ISERROR(VLOOKUP($B68,race11!$C:$J,8,FALSE)),0,VLOOKUP($B68,race11!$C:$J,8,FALSE))</f>
        <v>0</v>
      </c>
      <c r="P68" s="71">
        <f>IF(ISERROR(VLOOKUP($B68,race12!$C:$J,8,FALSE)),0,VLOOKUP($B68,race12!$C:$J,8,FALSE))</f>
        <v>0</v>
      </c>
      <c r="Q68" s="71">
        <f>IF(ISERROR(VLOOKUP($B68,race13!$C:$J,8,FALSE)),0,VLOOKUP($B68,race13!$C:$J,8,FALSE))</f>
        <v>16</v>
      </c>
      <c r="R68" s="71">
        <f>IF(ISERROR(VLOOKUP($B68,race14!$C:$J,8,FALSE)),0,VLOOKUP($B68,race14!$C:$J,8,FALSE))</f>
        <v>24</v>
      </c>
      <c r="S68" s="71">
        <f>IF(ISERROR(VLOOKUP($B68,race15!$C:$J,8,FALSE)),0,VLOOKUP($B68,race15!$C:$J,8,FALSE))</f>
        <v>0</v>
      </c>
      <c r="T68" s="72">
        <f t="shared" si="8"/>
        <v>6</v>
      </c>
      <c r="V68" s="40">
        <f t="shared" si="9"/>
        <v>40</v>
      </c>
      <c r="X68" s="40">
        <f t="shared" si="10"/>
        <v>65</v>
      </c>
    </row>
    <row r="69" spans="1:24" s="40" customFormat="1" ht="12.75">
      <c r="A69" s="73">
        <v>26</v>
      </c>
      <c r="B69" s="67" t="s">
        <v>154</v>
      </c>
      <c r="C69" s="68" t="s">
        <v>32</v>
      </c>
      <c r="D69" s="21">
        <f t="shared" si="7"/>
        <v>104</v>
      </c>
      <c r="E69" s="69">
        <f>IF(ISERROR(VLOOKUP($B69,race1!$C:$J,8,FALSE)),0,VLOOKUP($B69,race1!$C:$J,8,FALSE))</f>
        <v>0</v>
      </c>
      <c r="F69" s="70">
        <f>IF(ISERROR(VLOOKUP($B69,race2!$C:$J,8,FALSE)),0,VLOOKUP($B69,race2!$C:$J,8,FALSE))</f>
        <v>0</v>
      </c>
      <c r="G69" s="70">
        <f>IF(ISERROR(VLOOKUP($B69,race3!$C:$J,8,FALSE)),0,VLOOKUP($B69,race3!$C:$J,8,FALSE))</f>
        <v>0</v>
      </c>
      <c r="H69" s="70">
        <f>IF(ISERROR(VLOOKUP($B69,race4!$C:$J,8,FALSE)),0,VLOOKUP($B69,race4!$C:$J,8,FALSE))</f>
        <v>0</v>
      </c>
      <c r="I69" s="70">
        <f>IF(ISERROR(VLOOKUP($B69,race5!$C:$J,8,FALSE)),0,VLOOKUP($B69,race5!$C:$J,8,FALSE))</f>
        <v>0</v>
      </c>
      <c r="J69" s="71">
        <f>IF(ISERROR(VLOOKUP($B69,race6!$C:$J,8,FALSE)),0,VLOOKUP($B69,race6!$C:$J,8,FALSE))</f>
        <v>0</v>
      </c>
      <c r="K69" s="71">
        <f>IF(ISERROR(VLOOKUP($B69,race7!$C:$J,8,FALSE)),0,VLOOKUP($B69,race7!$C:$J,8,FALSE))</f>
        <v>0</v>
      </c>
      <c r="L69" s="71">
        <f>IF(ISERROR(VLOOKUP($B69,race8!$C:$J,8,FALSE)),0,VLOOKUP($B69,race8!$C:$J,8,FALSE))</f>
        <v>50</v>
      </c>
      <c r="M69" s="70">
        <f>IF(ISERROR(VLOOKUP($B69,race9!$C:$J,8,FALSE)),0,VLOOKUP($B69,race9!$C:$J,8,FALSE))</f>
        <v>0</v>
      </c>
      <c r="N69" s="71">
        <f>IF(ISERROR(VLOOKUP($B69,race10!$C:$J,8,FALSE)),0,VLOOKUP($B69,race10!$C:$J,8,FALSE))</f>
        <v>0</v>
      </c>
      <c r="O69" s="71">
        <f>IF(ISERROR(VLOOKUP($B69,race11!$C:$J,8,FALSE)),0,VLOOKUP($B69,race11!$C:$J,8,FALSE))</f>
        <v>4</v>
      </c>
      <c r="P69" s="71">
        <f>IF(ISERROR(VLOOKUP($B69,race12!$C:$J,8,FALSE)),0,VLOOKUP($B69,race12!$C:$J,8,FALSE))</f>
        <v>50</v>
      </c>
      <c r="Q69" s="71">
        <f>IF(ISERROR(VLOOKUP($B69,race13!$C:$J,8,FALSE)),0,VLOOKUP($B69,race13!$C:$J,8,FALSE))</f>
        <v>0</v>
      </c>
      <c r="R69" s="71">
        <f>IF(ISERROR(VLOOKUP($B69,race14!$C:$J,8,FALSE)),0,VLOOKUP($B69,race14!$C:$J,8,FALSE))</f>
        <v>0</v>
      </c>
      <c r="S69" s="71">
        <f>IF(ISERROR(VLOOKUP($B69,race15!$C:$J,8,FALSE)),0,VLOOKUP($B69,race15!$C:$J,8,FALSE))</f>
        <v>0</v>
      </c>
      <c r="T69" s="72">
        <f t="shared" si="8"/>
        <v>3</v>
      </c>
      <c r="V69" s="40">
        <f t="shared" si="9"/>
        <v>4</v>
      </c>
      <c r="X69" s="40">
        <f t="shared" si="10"/>
        <v>100</v>
      </c>
    </row>
    <row r="70" spans="1:24" s="40" customFormat="1" ht="13.5" customHeight="1">
      <c r="A70" s="73">
        <v>27</v>
      </c>
      <c r="B70" s="67" t="s">
        <v>88</v>
      </c>
      <c r="C70" s="68" t="s">
        <v>32</v>
      </c>
      <c r="D70" s="21">
        <f t="shared" si="7"/>
        <v>101</v>
      </c>
      <c r="E70" s="69">
        <f>IF(ISERROR(VLOOKUP($B70,race1!$C:$J,8,FALSE)),0,VLOOKUP($B70,race1!$C:$J,8,FALSE))</f>
        <v>100</v>
      </c>
      <c r="F70" s="70">
        <f>IF(ISERROR(VLOOKUP($B70,race2!$C:$J,8,FALSE)),0,VLOOKUP($B70,race2!$C:$J,8,FALSE))</f>
        <v>1</v>
      </c>
      <c r="G70" s="70">
        <f>IF(ISERROR(VLOOKUP($B70,race3!$C:$J,8,FALSE)),0,VLOOKUP($B70,race3!$C:$J,8,FALSE))</f>
        <v>0</v>
      </c>
      <c r="H70" s="70">
        <f>IF(ISERROR(VLOOKUP($B70,race4!$C:$J,8,FALSE)),0,VLOOKUP($B70,race4!$C:$J,8,FALSE))</f>
        <v>0</v>
      </c>
      <c r="I70" s="70">
        <f>IF(ISERROR(VLOOKUP($B70,race5!$C:$J,8,FALSE)),0,VLOOKUP($B70,race5!$C:$J,8,FALSE))</f>
        <v>0</v>
      </c>
      <c r="J70" s="71">
        <f>IF(ISERROR(VLOOKUP($B70,race6!$C:$J,8,FALSE)),0,VLOOKUP($B70,race6!$C:$J,8,FALSE))</f>
        <v>0</v>
      </c>
      <c r="K70" s="71">
        <f>IF(ISERROR(VLOOKUP($B70,race7!$C:$J,8,FALSE)),0,VLOOKUP($B70,race7!$C:$J,8,FALSE))</f>
        <v>0</v>
      </c>
      <c r="L70" s="71">
        <f>IF(ISERROR(VLOOKUP($B70,race8!$C:$J,8,FALSE)),0,VLOOKUP($B70,race8!$C:$J,8,FALSE))</f>
        <v>0</v>
      </c>
      <c r="M70" s="70">
        <f>IF(ISERROR(VLOOKUP($B70,race9!$C:$J,8,FALSE)),0,VLOOKUP($B70,race9!$C:$J,8,FALSE))</f>
        <v>0</v>
      </c>
      <c r="N70" s="71">
        <f>IF(ISERROR(VLOOKUP($B70,race10!$C:$J,8,FALSE)),0,VLOOKUP($B70,race10!$C:$J,8,FALSE))</f>
        <v>0</v>
      </c>
      <c r="O70" s="71">
        <f>IF(ISERROR(VLOOKUP($B70,race11!$C:$J,8,FALSE)),0,VLOOKUP($B70,race11!$C:$J,8,FALSE))</f>
        <v>0</v>
      </c>
      <c r="P70" s="71">
        <f>IF(ISERROR(VLOOKUP($B70,race12!$C:$J,8,FALSE)),0,VLOOKUP($B70,race12!$C:$J,8,FALSE))</f>
        <v>0</v>
      </c>
      <c r="Q70" s="71">
        <f>IF(ISERROR(VLOOKUP($B70,race13!$C:$J,8,FALSE)),0,VLOOKUP($B70,race13!$C:$J,8,FALSE))</f>
        <v>0</v>
      </c>
      <c r="R70" s="71">
        <f>IF(ISERROR(VLOOKUP($B70,race14!$C:$J,8,FALSE)),0,VLOOKUP($B70,race14!$C:$J,8,FALSE))</f>
        <v>0</v>
      </c>
      <c r="S70" s="71">
        <f>IF(ISERROR(VLOOKUP($B70,race15!$C:$J,8,FALSE)),0,VLOOKUP($B70,race15!$C:$J,8,FALSE))</f>
        <v>0</v>
      </c>
      <c r="T70" s="72">
        <f t="shared" si="8"/>
        <v>2</v>
      </c>
      <c r="V70" s="40">
        <f t="shared" si="9"/>
        <v>101</v>
      </c>
      <c r="X70" s="40">
        <f t="shared" si="10"/>
        <v>0</v>
      </c>
    </row>
    <row r="71" spans="1:24" s="40" customFormat="1" ht="12.75">
      <c r="A71" s="73">
        <v>28</v>
      </c>
      <c r="B71" s="67" t="s">
        <v>201</v>
      </c>
      <c r="C71" s="68" t="s">
        <v>32</v>
      </c>
      <c r="D71" s="21">
        <f t="shared" si="7"/>
        <v>100</v>
      </c>
      <c r="E71" s="69">
        <f>IF(ISERROR(VLOOKUP($B71,race1!$C:$J,8,FALSE)),0,VLOOKUP($B71,race1!$C:$J,8,FALSE))</f>
        <v>0</v>
      </c>
      <c r="F71" s="70">
        <f>IF(ISERROR(VLOOKUP($B71,race2!$C:$J,8,FALSE)),0,VLOOKUP($B71,race2!$C:$J,8,FALSE))</f>
        <v>0</v>
      </c>
      <c r="G71" s="70">
        <f>IF(ISERROR(VLOOKUP($B71,race3!$C:$J,8,FALSE)),0,VLOOKUP($B71,race3!$C:$J,8,FALSE))</f>
        <v>0</v>
      </c>
      <c r="H71" s="70">
        <f>IF(ISERROR(VLOOKUP($B71,race4!$C:$J,8,FALSE)),0,VLOOKUP($B71,race4!$C:$J,8,FALSE))</f>
        <v>0</v>
      </c>
      <c r="I71" s="70">
        <f>IF(ISERROR(VLOOKUP($B71,race5!$C:$J,8,FALSE)),0,VLOOKUP($B71,race5!$C:$J,8,FALSE))</f>
        <v>0</v>
      </c>
      <c r="J71" s="71">
        <f>IF(ISERROR(VLOOKUP($B71,race6!$C:$J,8,FALSE)),0,VLOOKUP($B71,race6!$C:$J,8,FALSE))</f>
        <v>0</v>
      </c>
      <c r="K71" s="71">
        <f>IF(ISERROR(VLOOKUP($B71,race7!$C:$J,8,FALSE)),0,VLOOKUP($B71,race7!$C:$J,8,FALSE))</f>
        <v>0</v>
      </c>
      <c r="L71" s="71">
        <f>IF(ISERROR(VLOOKUP($B71,race8!$C:$J,8,FALSE)),0,VLOOKUP($B71,race8!$C:$J,8,FALSE))</f>
        <v>0</v>
      </c>
      <c r="M71" s="70">
        <f>IF(ISERROR(VLOOKUP($B71,race9!$C:$J,8,FALSE)),0,VLOOKUP($B71,race9!$C:$J,8,FALSE))</f>
        <v>0</v>
      </c>
      <c r="N71" s="71">
        <f>IF(ISERROR(VLOOKUP($B71,race10!$C:$J,8,FALSE)),0,VLOOKUP($B71,race10!$C:$J,8,FALSE))</f>
        <v>0</v>
      </c>
      <c r="O71" s="71">
        <f>IF(ISERROR(VLOOKUP($B71,race11!$C:$J,8,FALSE)),0,VLOOKUP($B71,race11!$C:$J,8,FALSE))</f>
        <v>0</v>
      </c>
      <c r="P71" s="71">
        <f>IF(ISERROR(VLOOKUP($B71,race12!$C:$J,8,FALSE)),0,VLOOKUP($B71,race12!$C:$J,8,FALSE))</f>
        <v>100</v>
      </c>
      <c r="Q71" s="71">
        <f>IF(ISERROR(VLOOKUP($B71,race13!$C:$J,8,FALSE)),0,VLOOKUP($B71,race13!$C:$J,8,FALSE))</f>
        <v>0</v>
      </c>
      <c r="R71" s="71">
        <f>IF(ISERROR(VLOOKUP($B71,race14!$C:$J,8,FALSE)),0,VLOOKUP($B71,race14!$C:$J,8,FALSE))</f>
        <v>0</v>
      </c>
      <c r="S71" s="71">
        <f>IF(ISERROR(VLOOKUP($B71,race15!$C:$J,8,FALSE)),0,VLOOKUP($B71,race15!$C:$J,8,FALSE))</f>
        <v>0</v>
      </c>
      <c r="T71" s="72">
        <f t="shared" si="8"/>
        <v>1</v>
      </c>
      <c r="V71" s="40">
        <f t="shared" si="9"/>
        <v>0</v>
      </c>
      <c r="X71" s="40">
        <f t="shared" si="10"/>
        <v>100</v>
      </c>
    </row>
    <row r="72" spans="1:24" s="40" customFormat="1" ht="12.75">
      <c r="A72" s="73">
        <v>29</v>
      </c>
      <c r="B72" s="67" t="s">
        <v>18</v>
      </c>
      <c r="C72" s="68" t="s">
        <v>32</v>
      </c>
      <c r="D72" s="21">
        <f t="shared" si="7"/>
        <v>99</v>
      </c>
      <c r="E72" s="69">
        <f>IF(ISERROR(VLOOKUP($B72,race1!$C:$J,8,FALSE)),0,VLOOKUP($B72,race1!$C:$J,8,FALSE))</f>
        <v>5</v>
      </c>
      <c r="F72" s="70">
        <f>IF(ISERROR(VLOOKUP($B72,race2!$C:$J,8,FALSE)),0,VLOOKUP($B72,race2!$C:$J,8,FALSE))</f>
        <v>10</v>
      </c>
      <c r="G72" s="70">
        <f>IF(ISERROR(VLOOKUP($B72,race3!$C:$J,8,FALSE)),0,VLOOKUP($B72,race3!$C:$J,8,FALSE))</f>
        <v>6</v>
      </c>
      <c r="H72" s="70">
        <f>IF(ISERROR(VLOOKUP($B72,race4!$C:$J,8,FALSE)),0,VLOOKUP($B72,race4!$C:$J,8,FALSE))</f>
        <v>0</v>
      </c>
      <c r="I72" s="70">
        <f>IF(ISERROR(VLOOKUP($B72,race5!$C:$J,8,FALSE)),0,VLOOKUP($B72,race5!$C:$J,8,FALSE))</f>
        <v>5</v>
      </c>
      <c r="J72" s="71">
        <f>IF(ISERROR(VLOOKUP($B72,race6!$C:$J,8,FALSE)),0,VLOOKUP($B72,race6!$C:$J,8,FALSE))</f>
        <v>7</v>
      </c>
      <c r="K72" s="71">
        <f>IF(ISERROR(VLOOKUP($B72,race7!$C:$J,8,FALSE)),0,VLOOKUP($B72,race7!$C:$J,8,FALSE))</f>
        <v>13</v>
      </c>
      <c r="L72" s="71">
        <f>IF(ISERROR(VLOOKUP($B72,race8!$C:$J,8,FALSE)),0,VLOOKUP($B72,race8!$C:$J,8,FALSE))</f>
        <v>7</v>
      </c>
      <c r="M72" s="70">
        <f>IF(ISERROR(VLOOKUP($B72,race9!$C:$J,8,FALSE)),0,VLOOKUP($B72,race9!$C:$J,8,FALSE))</f>
        <v>18</v>
      </c>
      <c r="N72" s="71">
        <f>IF(ISERROR(VLOOKUP($B72,race10!$C:$J,8,FALSE)),0,VLOOKUP($B72,race10!$C:$J,8,FALSE))</f>
        <v>11</v>
      </c>
      <c r="O72" s="71">
        <f>IF(ISERROR(VLOOKUP($B72,race11!$C:$J,8,FALSE)),0,VLOOKUP($B72,race11!$C:$J,8,FALSE))</f>
        <v>0</v>
      </c>
      <c r="P72" s="71">
        <f>IF(ISERROR(VLOOKUP($B72,race12!$C:$J,8,FALSE)),0,VLOOKUP($B72,race12!$C:$J,8,FALSE))</f>
        <v>6</v>
      </c>
      <c r="Q72" s="71">
        <f>IF(ISERROR(VLOOKUP($B72,race13!$C:$J,8,FALSE)),0,VLOOKUP($B72,race13!$C:$J,8,FALSE))</f>
        <v>6</v>
      </c>
      <c r="R72" s="71">
        <f>IF(ISERROR(VLOOKUP($B72,race14!$C:$J,8,FALSE)),0,VLOOKUP($B72,race14!$C:$J,8,FALSE))</f>
        <v>5</v>
      </c>
      <c r="S72" s="71">
        <f>IF(ISERROR(VLOOKUP($B72,race15!$C:$J,8,FALSE)),0,VLOOKUP($B72,race15!$C:$J,8,FALSE))</f>
        <v>0</v>
      </c>
      <c r="T72" s="72">
        <f t="shared" si="8"/>
        <v>12</v>
      </c>
      <c r="V72" s="40">
        <f t="shared" si="9"/>
        <v>44</v>
      </c>
      <c r="X72" s="40">
        <f t="shared" si="10"/>
        <v>55</v>
      </c>
    </row>
    <row r="73" spans="1:24" s="40" customFormat="1" ht="12.75">
      <c r="A73" s="73">
        <v>30</v>
      </c>
      <c r="B73" s="67" t="s">
        <v>103</v>
      </c>
      <c r="C73" s="68" t="s">
        <v>32</v>
      </c>
      <c r="D73" s="21">
        <f t="shared" si="7"/>
        <v>99</v>
      </c>
      <c r="E73" s="69">
        <f>IF(ISERROR(VLOOKUP($B73,race1!$C:$J,8,FALSE)),0,VLOOKUP($B73,race1!$C:$J,8,FALSE))</f>
        <v>0</v>
      </c>
      <c r="F73" s="70">
        <f>IF(ISERROR(VLOOKUP($B73,race2!$C:$J,8,FALSE)),0,VLOOKUP($B73,race2!$C:$J,8,FALSE))</f>
        <v>0</v>
      </c>
      <c r="G73" s="70">
        <f>IF(ISERROR(VLOOKUP($B73,race3!$C:$J,8,FALSE)),0,VLOOKUP($B73,race3!$C:$J,8,FALSE))</f>
        <v>11</v>
      </c>
      <c r="H73" s="70">
        <f>IF(ISERROR(VLOOKUP($B73,race4!$C:$J,8,FALSE)),0,VLOOKUP($B73,race4!$C:$J,8,FALSE))</f>
        <v>22</v>
      </c>
      <c r="I73" s="70">
        <f>IF(ISERROR(VLOOKUP($B73,race5!$C:$J,8,FALSE)),0,VLOOKUP($B73,race5!$C:$J,8,FALSE))</f>
        <v>0</v>
      </c>
      <c r="J73" s="71">
        <f>IF(ISERROR(VLOOKUP($B73,race6!$C:$J,8,FALSE)),0,VLOOKUP($B73,race6!$C:$J,8,FALSE))</f>
        <v>0</v>
      </c>
      <c r="K73" s="71">
        <f>IF(ISERROR(VLOOKUP($B73,race7!$C:$J,8,FALSE)),0,VLOOKUP($B73,race7!$C:$J,8,FALSE))</f>
        <v>0</v>
      </c>
      <c r="L73" s="71">
        <f>IF(ISERROR(VLOOKUP($B73,race8!$C:$J,8,FALSE)),0,VLOOKUP($B73,race8!$C:$J,8,FALSE))</f>
        <v>10</v>
      </c>
      <c r="M73" s="70">
        <f>IF(ISERROR(VLOOKUP($B73,race9!$C:$J,8,FALSE)),0,VLOOKUP($B73,race9!$C:$J,8,FALSE))</f>
        <v>24</v>
      </c>
      <c r="N73" s="71">
        <f>IF(ISERROR(VLOOKUP($B73,race10!$C:$J,8,FALSE)),0,VLOOKUP($B73,race10!$C:$J,8,FALSE))</f>
        <v>0</v>
      </c>
      <c r="O73" s="71">
        <f>IF(ISERROR(VLOOKUP($B73,race11!$C:$J,8,FALSE)),0,VLOOKUP($B73,race11!$C:$J,8,FALSE))</f>
        <v>0</v>
      </c>
      <c r="P73" s="71">
        <f>IF(ISERROR(VLOOKUP($B73,race12!$C:$J,8,FALSE)),0,VLOOKUP($B73,race12!$C:$J,8,FALSE))</f>
        <v>18</v>
      </c>
      <c r="Q73" s="71">
        <f>IF(ISERROR(VLOOKUP($B73,race13!$C:$J,8,FALSE)),0,VLOOKUP($B73,race13!$C:$J,8,FALSE))</f>
        <v>1</v>
      </c>
      <c r="R73" s="71">
        <f>IF(ISERROR(VLOOKUP($B73,race14!$C:$J,8,FALSE)),0,VLOOKUP($B73,race14!$C:$J,8,FALSE))</f>
        <v>13</v>
      </c>
      <c r="S73" s="71">
        <f>IF(ISERROR(VLOOKUP($B73,race15!$C:$J,8,FALSE)),0,VLOOKUP($B73,race15!$C:$J,8,FALSE))</f>
        <v>0</v>
      </c>
      <c r="T73" s="72">
        <f t="shared" si="8"/>
        <v>7</v>
      </c>
      <c r="V73" s="40">
        <f t="shared" si="9"/>
        <v>1</v>
      </c>
      <c r="X73" s="40">
        <f t="shared" si="10"/>
        <v>98</v>
      </c>
    </row>
    <row r="74" spans="1:24" s="40" customFormat="1" ht="12.75">
      <c r="A74" s="73">
        <v>31</v>
      </c>
      <c r="B74" s="67" t="s">
        <v>134</v>
      </c>
      <c r="C74" s="68" t="s">
        <v>32</v>
      </c>
      <c r="D74" s="21">
        <f t="shared" si="7"/>
        <v>88</v>
      </c>
      <c r="E74" s="69">
        <f>IF(ISERROR(VLOOKUP($B74,race1!$C:$J,8,FALSE)),0,VLOOKUP($B74,race1!$C:$J,8,FALSE))</f>
        <v>16</v>
      </c>
      <c r="F74" s="70">
        <f>IF(ISERROR(VLOOKUP($B74,race2!$C:$J,8,FALSE)),0,VLOOKUP($B74,race2!$C:$J,8,FALSE))</f>
        <v>0</v>
      </c>
      <c r="G74" s="70">
        <f>IF(ISERROR(VLOOKUP($B74,race3!$C:$J,8,FALSE)),0,VLOOKUP($B74,race3!$C:$J,8,FALSE))</f>
        <v>0</v>
      </c>
      <c r="H74" s="70">
        <f>IF(ISERROR(VLOOKUP($B74,race4!$C:$J,8,FALSE)),0,VLOOKUP($B74,race4!$C:$J,8,FALSE))</f>
        <v>0</v>
      </c>
      <c r="I74" s="70">
        <f>IF(ISERROR(VLOOKUP($B74,race5!$C:$J,8,FALSE)),0,VLOOKUP($B74,race5!$C:$J,8,FALSE))</f>
        <v>0</v>
      </c>
      <c r="J74" s="71">
        <f>IF(ISERROR(VLOOKUP($B74,race6!$C:$J,8,FALSE)),0,VLOOKUP($B74,race6!$C:$J,8,FALSE))</f>
        <v>9</v>
      </c>
      <c r="K74" s="71">
        <f>IF(ISERROR(VLOOKUP($B74,race7!$C:$J,8,FALSE)),0,VLOOKUP($B74,race7!$C:$J,8,FALSE))</f>
        <v>0</v>
      </c>
      <c r="L74" s="71">
        <f>IF(ISERROR(VLOOKUP($B74,race8!$C:$J,8,FALSE)),0,VLOOKUP($B74,race8!$C:$J,8,FALSE))</f>
        <v>0</v>
      </c>
      <c r="M74" s="70">
        <f>IF(ISERROR(VLOOKUP($B74,race9!$C:$J,8,FALSE)),0,VLOOKUP($B74,race9!$C:$J,8,FALSE))</f>
        <v>0</v>
      </c>
      <c r="N74" s="71">
        <f>IF(ISERROR(VLOOKUP($B74,race10!$C:$J,8,FALSE)),0,VLOOKUP($B74,race10!$C:$J,8,FALSE))</f>
        <v>13</v>
      </c>
      <c r="O74" s="71">
        <f>IF(ISERROR(VLOOKUP($B74,race11!$C:$J,8,FALSE)),0,VLOOKUP($B74,race11!$C:$J,8,FALSE))</f>
        <v>18</v>
      </c>
      <c r="P74" s="71">
        <f>IF(ISERROR(VLOOKUP($B74,race12!$C:$J,8,FALSE)),0,VLOOKUP($B74,race12!$C:$J,8,FALSE))</f>
        <v>9</v>
      </c>
      <c r="Q74" s="71">
        <f>IF(ISERROR(VLOOKUP($B74,race13!$C:$J,8,FALSE)),0,VLOOKUP($B74,race13!$C:$J,8,FALSE))</f>
        <v>12</v>
      </c>
      <c r="R74" s="71">
        <f>IF(ISERROR(VLOOKUP($B74,race14!$C:$J,8,FALSE)),0,VLOOKUP($B74,race14!$C:$J,8,FALSE))</f>
        <v>11</v>
      </c>
      <c r="S74" s="71">
        <f>IF(ISERROR(VLOOKUP($B74,race15!$C:$J,8,FALSE)),0,VLOOKUP($B74,race15!$C:$J,8,FALSE))</f>
        <v>0</v>
      </c>
      <c r="T74" s="72">
        <f t="shared" si="8"/>
        <v>7</v>
      </c>
      <c r="V74" s="40">
        <f t="shared" si="9"/>
        <v>68</v>
      </c>
      <c r="X74" s="40">
        <f t="shared" si="10"/>
        <v>20</v>
      </c>
    </row>
    <row r="75" spans="1:24" s="40" customFormat="1" ht="12.75">
      <c r="A75" s="73">
        <v>32</v>
      </c>
      <c r="B75" s="67" t="s">
        <v>10</v>
      </c>
      <c r="C75" s="68" t="s">
        <v>32</v>
      </c>
      <c r="D75" s="21">
        <f t="shared" si="7"/>
        <v>87</v>
      </c>
      <c r="E75" s="69">
        <f>IF(ISERROR(VLOOKUP($B75,race1!$C:$J,8,FALSE)),0,VLOOKUP($B75,race1!$C:$J,8,FALSE))</f>
        <v>10</v>
      </c>
      <c r="F75" s="70">
        <f>IF(ISERROR(VLOOKUP($B75,race2!$C:$J,8,FALSE)),0,VLOOKUP($B75,race2!$C:$J,8,FALSE))</f>
        <v>1</v>
      </c>
      <c r="G75" s="70">
        <f>IF(ISERROR(VLOOKUP($B75,race3!$C:$J,8,FALSE)),0,VLOOKUP($B75,race3!$C:$J,8,FALSE))</f>
        <v>8</v>
      </c>
      <c r="H75" s="70">
        <f>IF(ISERROR(VLOOKUP($B75,race4!$C:$J,8,FALSE)),0,VLOOKUP($B75,race4!$C:$J,8,FALSE))</f>
        <v>14</v>
      </c>
      <c r="I75" s="70">
        <f>IF(ISERROR(VLOOKUP($B75,race5!$C:$J,8,FALSE)),0,VLOOKUP($B75,race5!$C:$J,8,FALSE))</f>
        <v>1</v>
      </c>
      <c r="J75" s="71">
        <f>IF(ISERROR(VLOOKUP($B75,race6!$C:$J,8,FALSE)),0,VLOOKUP($B75,race6!$C:$J,8,FALSE))</f>
        <v>8</v>
      </c>
      <c r="K75" s="71">
        <f>IF(ISERROR(VLOOKUP($B75,race7!$C:$J,8,FALSE)),0,VLOOKUP($B75,race7!$C:$J,8,FALSE))</f>
        <v>10</v>
      </c>
      <c r="L75" s="71">
        <f>IF(ISERROR(VLOOKUP($B75,race8!$C:$J,8,FALSE)),0,VLOOKUP($B75,race8!$C:$J,8,FALSE))</f>
        <v>3</v>
      </c>
      <c r="M75" s="70">
        <f>IF(ISERROR(VLOOKUP($B75,race9!$C:$J,8,FALSE)),0,VLOOKUP($B75,race9!$C:$J,8,FALSE))</f>
        <v>20</v>
      </c>
      <c r="N75" s="71">
        <f>IF(ISERROR(VLOOKUP($B75,race10!$C:$J,8,FALSE)),0,VLOOKUP($B75,race10!$C:$J,8,FALSE))</f>
        <v>7</v>
      </c>
      <c r="O75" s="71">
        <f>IF(ISERROR(VLOOKUP($B75,race11!$C:$J,8,FALSE)),0,VLOOKUP($B75,race11!$C:$J,8,FALSE))</f>
        <v>0</v>
      </c>
      <c r="P75" s="71">
        <f>IF(ISERROR(VLOOKUP($B75,race12!$C:$J,8,FALSE)),0,VLOOKUP($B75,race12!$C:$J,8,FALSE))</f>
        <v>0</v>
      </c>
      <c r="Q75" s="71">
        <f>IF(ISERROR(VLOOKUP($B75,race13!$C:$J,8,FALSE)),0,VLOOKUP($B75,race13!$C:$J,8,FALSE))</f>
        <v>1</v>
      </c>
      <c r="R75" s="71">
        <f>IF(ISERROR(VLOOKUP($B75,race14!$C:$J,8,FALSE)),0,VLOOKUP($B75,race14!$C:$J,8,FALSE))</f>
        <v>4</v>
      </c>
      <c r="S75" s="71">
        <f>IF(ISERROR(VLOOKUP($B75,race15!$C:$J,8,FALSE)),0,VLOOKUP($B75,race15!$C:$J,8,FALSE))</f>
        <v>0</v>
      </c>
      <c r="T75" s="72">
        <f t="shared" si="8"/>
        <v>12</v>
      </c>
      <c r="V75" s="40">
        <f t="shared" si="9"/>
        <v>28</v>
      </c>
      <c r="X75" s="40">
        <f t="shared" si="10"/>
        <v>59</v>
      </c>
    </row>
    <row r="76" spans="1:24" s="40" customFormat="1" ht="12.75">
      <c r="A76" s="73">
        <v>33</v>
      </c>
      <c r="B76" s="67" t="s">
        <v>57</v>
      </c>
      <c r="C76" s="68" t="s">
        <v>32</v>
      </c>
      <c r="D76" s="21">
        <f aca="true" t="shared" si="11" ref="D76:D107">SUM(E76:S76)</f>
        <v>87</v>
      </c>
      <c r="E76" s="69">
        <f>IF(ISERROR(VLOOKUP($B76,race1!$C:$J,8,FALSE)),0,VLOOKUP($B76,race1!$C:$J,8,FALSE))</f>
        <v>3</v>
      </c>
      <c r="F76" s="70">
        <f>IF(ISERROR(VLOOKUP($B76,race2!$C:$J,8,FALSE)),0,VLOOKUP($B76,race2!$C:$J,8,FALSE))</f>
        <v>9</v>
      </c>
      <c r="G76" s="70">
        <f>IF(ISERROR(VLOOKUP($B76,race3!$C:$J,8,FALSE)),0,VLOOKUP($B76,race3!$C:$J,8,FALSE))</f>
        <v>13</v>
      </c>
      <c r="H76" s="70">
        <f>IF(ISERROR(VLOOKUP($B76,race4!$C:$J,8,FALSE)),0,VLOOKUP($B76,race4!$C:$J,8,FALSE))</f>
        <v>0</v>
      </c>
      <c r="I76" s="70">
        <f>IF(ISERROR(VLOOKUP($B76,race5!$C:$J,8,FALSE)),0,VLOOKUP($B76,race5!$C:$J,8,FALSE))</f>
        <v>3</v>
      </c>
      <c r="J76" s="71">
        <f>IF(ISERROR(VLOOKUP($B76,race6!$C:$J,8,FALSE)),0,VLOOKUP($B76,race6!$C:$J,8,FALSE))</f>
        <v>11</v>
      </c>
      <c r="K76" s="71">
        <f>IF(ISERROR(VLOOKUP($B76,race7!$C:$J,8,FALSE)),0,VLOOKUP($B76,race7!$C:$J,8,FALSE))</f>
        <v>0</v>
      </c>
      <c r="L76" s="71">
        <f>IF(ISERROR(VLOOKUP($B76,race8!$C:$J,8,FALSE)),0,VLOOKUP($B76,race8!$C:$J,8,FALSE))</f>
        <v>5</v>
      </c>
      <c r="M76" s="70">
        <f>IF(ISERROR(VLOOKUP($B76,race9!$C:$J,8,FALSE)),0,VLOOKUP($B76,race9!$C:$J,8,FALSE))</f>
        <v>11</v>
      </c>
      <c r="N76" s="71">
        <f>IF(ISERROR(VLOOKUP($B76,race10!$C:$J,8,FALSE)),0,VLOOKUP($B76,race10!$C:$J,8,FALSE))</f>
        <v>1</v>
      </c>
      <c r="O76" s="71">
        <f>IF(ISERROR(VLOOKUP($B76,race11!$C:$J,8,FALSE)),0,VLOOKUP($B76,race11!$C:$J,8,FALSE))</f>
        <v>10</v>
      </c>
      <c r="P76" s="71">
        <f>IF(ISERROR(VLOOKUP($B76,race12!$C:$J,8,FALSE)),0,VLOOKUP($B76,race12!$C:$J,8,FALSE))</f>
        <v>13</v>
      </c>
      <c r="Q76" s="71">
        <f>IF(ISERROR(VLOOKUP($B76,race13!$C:$J,8,FALSE)),0,VLOOKUP($B76,race13!$C:$J,8,FALSE))</f>
        <v>1</v>
      </c>
      <c r="R76" s="71">
        <f>IF(ISERROR(VLOOKUP($B76,race14!$C:$J,8,FALSE)),0,VLOOKUP($B76,race14!$C:$J,8,FALSE))</f>
        <v>7</v>
      </c>
      <c r="S76" s="71">
        <f>IF(ISERROR(VLOOKUP($B76,race15!$C:$J,8,FALSE)),0,VLOOKUP($B76,race15!$C:$J,8,FALSE))</f>
        <v>0</v>
      </c>
      <c r="T76" s="72">
        <f aca="true" t="shared" si="12" ref="T76:T107">COUNTIF(E76:S76,"&gt;0")</f>
        <v>12</v>
      </c>
      <c r="V76" s="40">
        <f t="shared" si="9"/>
        <v>38</v>
      </c>
      <c r="X76" s="40">
        <f t="shared" si="10"/>
        <v>49</v>
      </c>
    </row>
    <row r="77" spans="1:24" s="40" customFormat="1" ht="12.75">
      <c r="A77" s="73">
        <v>34</v>
      </c>
      <c r="B77" s="67" t="s">
        <v>86</v>
      </c>
      <c r="C77" s="68" t="s">
        <v>32</v>
      </c>
      <c r="D77" s="21">
        <f t="shared" si="11"/>
        <v>80</v>
      </c>
      <c r="E77" s="69">
        <f>IF(ISERROR(VLOOKUP($B77,race1!$C:$J,8,FALSE)),0,VLOOKUP($B77,race1!$C:$J,8,FALSE))</f>
        <v>0</v>
      </c>
      <c r="F77" s="70">
        <f>IF(ISERROR(VLOOKUP($B77,race2!$C:$J,8,FALSE)),0,VLOOKUP($B77,race2!$C:$J,8,FALSE))</f>
        <v>0</v>
      </c>
      <c r="G77" s="70">
        <f>IF(ISERROR(VLOOKUP($B77,race3!$C:$J,8,FALSE)),0,VLOOKUP($B77,race3!$C:$J,8,FALSE))</f>
        <v>0</v>
      </c>
      <c r="H77" s="70">
        <f>IF(ISERROR(VLOOKUP($B77,race4!$C:$J,8,FALSE)),0,VLOOKUP($B77,race4!$C:$J,8,FALSE))</f>
        <v>0</v>
      </c>
      <c r="I77" s="70">
        <f>IF(ISERROR(VLOOKUP($B77,race5!$C:$J,8,FALSE)),0,VLOOKUP($B77,race5!$C:$J,8,FALSE))</f>
        <v>80</v>
      </c>
      <c r="J77" s="71">
        <f>IF(ISERROR(VLOOKUP($B77,race6!$C:$J,8,FALSE)),0,VLOOKUP($B77,race6!$C:$J,8,FALSE))</f>
        <v>0</v>
      </c>
      <c r="K77" s="71">
        <f>IF(ISERROR(VLOOKUP($B77,race7!$C:$J,8,FALSE)),0,VLOOKUP($B77,race7!$C:$J,8,FALSE))</f>
        <v>0</v>
      </c>
      <c r="L77" s="71">
        <f>IF(ISERROR(VLOOKUP($B77,race8!$C:$J,8,FALSE)),0,VLOOKUP($B77,race8!$C:$J,8,FALSE))</f>
        <v>0</v>
      </c>
      <c r="M77" s="70">
        <f>IF(ISERROR(VLOOKUP($B77,race9!$C:$J,8,FALSE)),0,VLOOKUP($B77,race9!$C:$J,8,FALSE))</f>
        <v>0</v>
      </c>
      <c r="N77" s="71">
        <f>IF(ISERROR(VLOOKUP($B77,race10!$C:$J,8,FALSE)),0,VLOOKUP($B77,race10!$C:$J,8,FALSE))</f>
        <v>0</v>
      </c>
      <c r="O77" s="71">
        <f>IF(ISERROR(VLOOKUP($B77,race11!$C:$J,8,FALSE)),0,VLOOKUP($B77,race11!$C:$J,8,FALSE))</f>
        <v>0</v>
      </c>
      <c r="P77" s="71">
        <f>IF(ISERROR(VLOOKUP($B77,race12!$C:$J,8,FALSE)),0,VLOOKUP($B77,race12!$C:$J,8,FALSE))</f>
        <v>0</v>
      </c>
      <c r="Q77" s="71">
        <f>IF(ISERROR(VLOOKUP($B77,race13!$C:$J,8,FALSE)),0,VLOOKUP($B77,race13!$C:$J,8,FALSE))</f>
        <v>0</v>
      </c>
      <c r="R77" s="71">
        <f>IF(ISERROR(VLOOKUP($B77,race14!$C:$J,8,FALSE)),0,VLOOKUP($B77,race14!$C:$J,8,FALSE))</f>
        <v>0</v>
      </c>
      <c r="S77" s="71">
        <f>IF(ISERROR(VLOOKUP($B77,race15!$C:$J,8,FALSE)),0,VLOOKUP($B77,race15!$C:$J,8,FALSE))</f>
        <v>0</v>
      </c>
      <c r="T77" s="72">
        <f t="shared" si="12"/>
        <v>1</v>
      </c>
      <c r="V77" s="40">
        <f t="shared" si="9"/>
        <v>80</v>
      </c>
      <c r="X77" s="40">
        <f t="shared" si="10"/>
        <v>0</v>
      </c>
    </row>
    <row r="78" spans="1:24" s="40" customFormat="1" ht="12.75">
      <c r="A78" s="73">
        <v>35</v>
      </c>
      <c r="B78" s="67" t="s">
        <v>192</v>
      </c>
      <c r="C78" s="68" t="s">
        <v>32</v>
      </c>
      <c r="D78" s="21">
        <f t="shared" si="11"/>
        <v>76</v>
      </c>
      <c r="E78" s="69">
        <f>IF(ISERROR(VLOOKUP($B78,race1!$C:$J,8,FALSE)),0,VLOOKUP($B78,race1!$C:$J,8,FALSE))</f>
        <v>0</v>
      </c>
      <c r="F78" s="70">
        <f>IF(ISERROR(VLOOKUP($B78,race2!$C:$J,8,FALSE)),0,VLOOKUP($B78,race2!$C:$J,8,FALSE))</f>
        <v>0</v>
      </c>
      <c r="G78" s="70">
        <f>IF(ISERROR(VLOOKUP($B78,race3!$C:$J,8,FALSE)),0,VLOOKUP($B78,race3!$C:$J,8,FALSE))</f>
        <v>0</v>
      </c>
      <c r="H78" s="70">
        <f>IF(ISERROR(VLOOKUP($B78,race4!$C:$J,8,FALSE)),0,VLOOKUP($B78,race4!$C:$J,8,FALSE))</f>
        <v>0</v>
      </c>
      <c r="I78" s="70">
        <f>IF(ISERROR(VLOOKUP($B78,race5!$C:$J,8,FALSE)),0,VLOOKUP($B78,race5!$C:$J,8,FALSE))</f>
        <v>0</v>
      </c>
      <c r="J78" s="71">
        <f>IF(ISERROR(VLOOKUP($B78,race6!$C:$J,8,FALSE)),0,VLOOKUP($B78,race6!$C:$J,8,FALSE))</f>
        <v>0</v>
      </c>
      <c r="K78" s="71">
        <f>IF(ISERROR(VLOOKUP($B78,race7!$C:$J,8,FALSE)),0,VLOOKUP($B78,race7!$C:$J,8,FALSE))</f>
        <v>0</v>
      </c>
      <c r="L78" s="71">
        <f>IF(ISERROR(VLOOKUP($B78,race8!$C:$J,8,FALSE)),0,VLOOKUP($B78,race8!$C:$J,8,FALSE))</f>
        <v>0</v>
      </c>
      <c r="M78" s="70">
        <f>IF(ISERROR(VLOOKUP($B78,race9!$C:$J,8,FALSE)),0,VLOOKUP($B78,race9!$C:$J,8,FALSE))</f>
        <v>0</v>
      </c>
      <c r="N78" s="71">
        <f>IF(ISERROR(VLOOKUP($B78,race10!$C:$J,8,FALSE)),0,VLOOKUP($B78,race10!$C:$J,8,FALSE))</f>
        <v>8</v>
      </c>
      <c r="O78" s="71">
        <f>IF(ISERROR(VLOOKUP($B78,race11!$C:$J,8,FALSE)),0,VLOOKUP($B78,race11!$C:$J,8,FALSE))</f>
        <v>22</v>
      </c>
      <c r="P78" s="71">
        <f>IF(ISERROR(VLOOKUP($B78,race12!$C:$J,8,FALSE)),0,VLOOKUP($B78,race12!$C:$J,8,FALSE))</f>
        <v>15</v>
      </c>
      <c r="Q78" s="71">
        <f>IF(ISERROR(VLOOKUP($B78,race13!$C:$J,8,FALSE)),0,VLOOKUP($B78,race13!$C:$J,8,FALSE))</f>
        <v>9</v>
      </c>
      <c r="R78" s="71">
        <f>IF(ISERROR(VLOOKUP($B78,race14!$C:$J,8,FALSE)),0,VLOOKUP($B78,race14!$C:$J,8,FALSE))</f>
        <v>22</v>
      </c>
      <c r="S78" s="71">
        <f>IF(ISERROR(VLOOKUP($B78,race15!$C:$J,8,FALSE)),0,VLOOKUP($B78,race15!$C:$J,8,FALSE))</f>
        <v>0</v>
      </c>
      <c r="T78" s="72">
        <f t="shared" si="12"/>
        <v>5</v>
      </c>
      <c r="V78" s="40">
        <f t="shared" si="9"/>
        <v>39</v>
      </c>
      <c r="X78" s="40">
        <f t="shared" si="10"/>
        <v>37</v>
      </c>
    </row>
    <row r="79" spans="1:24" s="40" customFormat="1" ht="12.75">
      <c r="A79" s="73">
        <v>36</v>
      </c>
      <c r="B79" s="67" t="s">
        <v>8</v>
      </c>
      <c r="C79" s="68" t="s">
        <v>32</v>
      </c>
      <c r="D79" s="21">
        <f t="shared" si="11"/>
        <v>64</v>
      </c>
      <c r="E79" s="69">
        <f>IF(ISERROR(VLOOKUP($B79,race1!$C:$J,8,FALSE)),0,VLOOKUP($B79,race1!$C:$J,8,FALSE))</f>
        <v>0</v>
      </c>
      <c r="F79" s="70">
        <f>IF(ISERROR(VLOOKUP($B79,race2!$C:$J,8,FALSE)),0,VLOOKUP($B79,race2!$C:$J,8,FALSE))</f>
        <v>0</v>
      </c>
      <c r="G79" s="70">
        <f>IF(ISERROR(VLOOKUP($B79,race3!$C:$J,8,FALSE)),0,VLOOKUP($B79,race3!$C:$J,8,FALSE))</f>
        <v>3</v>
      </c>
      <c r="H79" s="70">
        <f>IF(ISERROR(VLOOKUP($B79,race4!$C:$J,8,FALSE)),0,VLOOKUP($B79,race4!$C:$J,8,FALSE))</f>
        <v>0</v>
      </c>
      <c r="I79" s="70">
        <f>IF(ISERROR(VLOOKUP($B79,race5!$C:$J,8,FALSE)),0,VLOOKUP($B79,race5!$C:$J,8,FALSE))</f>
        <v>0</v>
      </c>
      <c r="J79" s="71">
        <f>IF(ISERROR(VLOOKUP($B79,race6!$C:$J,8,FALSE)),0,VLOOKUP($B79,race6!$C:$J,8,FALSE))</f>
        <v>0</v>
      </c>
      <c r="K79" s="71">
        <f>IF(ISERROR(VLOOKUP($B79,race7!$C:$J,8,FALSE)),0,VLOOKUP($B79,race7!$C:$J,8,FALSE))</f>
        <v>8</v>
      </c>
      <c r="L79" s="71">
        <f>IF(ISERROR(VLOOKUP($B79,race8!$C:$J,8,FALSE)),0,VLOOKUP($B79,race8!$C:$J,8,FALSE))</f>
        <v>4</v>
      </c>
      <c r="M79" s="70">
        <f>IF(ISERROR(VLOOKUP($B79,race9!$C:$J,8,FALSE)),0,VLOOKUP($B79,race9!$C:$J,8,FALSE))</f>
        <v>16</v>
      </c>
      <c r="N79" s="71">
        <f>IF(ISERROR(VLOOKUP($B79,race10!$C:$J,8,FALSE)),0,VLOOKUP($B79,race10!$C:$J,8,FALSE))</f>
        <v>5</v>
      </c>
      <c r="O79" s="71">
        <f>IF(ISERROR(VLOOKUP($B79,race11!$C:$J,8,FALSE)),0,VLOOKUP($B79,race11!$C:$J,8,FALSE))</f>
        <v>14</v>
      </c>
      <c r="P79" s="71">
        <f>IF(ISERROR(VLOOKUP($B79,race12!$C:$J,8,FALSE)),0,VLOOKUP($B79,race12!$C:$J,8,FALSE))</f>
        <v>3</v>
      </c>
      <c r="Q79" s="71">
        <f>IF(ISERROR(VLOOKUP($B79,race13!$C:$J,8,FALSE)),0,VLOOKUP($B79,race13!$C:$J,8,FALSE))</f>
        <v>5</v>
      </c>
      <c r="R79" s="71">
        <f>IF(ISERROR(VLOOKUP($B79,race14!$C:$J,8,FALSE)),0,VLOOKUP($B79,race14!$C:$J,8,FALSE))</f>
        <v>6</v>
      </c>
      <c r="S79" s="71">
        <f>IF(ISERROR(VLOOKUP($B79,race15!$C:$J,8,FALSE)),0,VLOOKUP($B79,race15!$C:$J,8,FALSE))</f>
        <v>0</v>
      </c>
      <c r="T79" s="72">
        <f t="shared" si="12"/>
        <v>9</v>
      </c>
      <c r="V79" s="40">
        <f t="shared" si="9"/>
        <v>24</v>
      </c>
      <c r="X79" s="40">
        <f t="shared" si="10"/>
        <v>40</v>
      </c>
    </row>
    <row r="80" spans="1:24" s="40" customFormat="1" ht="12.75">
      <c r="A80" s="73">
        <v>37</v>
      </c>
      <c r="B80" s="67" t="s">
        <v>80</v>
      </c>
      <c r="C80" s="68" t="s">
        <v>32</v>
      </c>
      <c r="D80" s="21">
        <f t="shared" si="11"/>
        <v>62</v>
      </c>
      <c r="E80" s="69">
        <f>IF(ISERROR(VLOOKUP($B80,race1!$C:$J,8,FALSE)),0,VLOOKUP($B80,race1!$C:$J,8,FALSE))</f>
        <v>26</v>
      </c>
      <c r="F80" s="70">
        <f>IF(ISERROR(VLOOKUP($B80,race2!$C:$J,8,FALSE)),0,VLOOKUP($B80,race2!$C:$J,8,FALSE))</f>
        <v>24</v>
      </c>
      <c r="G80" s="70">
        <f>IF(ISERROR(VLOOKUP($B80,race3!$C:$J,8,FALSE)),0,VLOOKUP($B80,race3!$C:$J,8,FALSE))</f>
        <v>0</v>
      </c>
      <c r="H80" s="70">
        <f>IF(ISERROR(VLOOKUP($B80,race4!$C:$J,8,FALSE)),0,VLOOKUP($B80,race4!$C:$J,8,FALSE))</f>
        <v>0</v>
      </c>
      <c r="I80" s="70">
        <f>IF(ISERROR(VLOOKUP($B80,race5!$C:$J,8,FALSE)),0,VLOOKUP($B80,race5!$C:$J,8,FALSE))</f>
        <v>12</v>
      </c>
      <c r="J80" s="71">
        <f>IF(ISERROR(VLOOKUP($B80,race6!$C:$J,8,FALSE)),0,VLOOKUP($B80,race6!$C:$J,8,FALSE))</f>
        <v>0</v>
      </c>
      <c r="K80" s="71">
        <f>IF(ISERROR(VLOOKUP($B80,race7!$C:$J,8,FALSE)),0,VLOOKUP($B80,race7!$C:$J,8,FALSE))</f>
        <v>0</v>
      </c>
      <c r="L80" s="71">
        <f>IF(ISERROR(VLOOKUP($B80,race8!$C:$J,8,FALSE)),0,VLOOKUP($B80,race8!$C:$J,8,FALSE))</f>
        <v>0</v>
      </c>
      <c r="M80" s="70">
        <f>IF(ISERROR(VLOOKUP($B80,race9!$C:$J,8,FALSE)),0,VLOOKUP($B80,race9!$C:$J,8,FALSE))</f>
        <v>0</v>
      </c>
      <c r="N80" s="71">
        <f>IF(ISERROR(VLOOKUP($B80,race10!$C:$J,8,FALSE)),0,VLOOKUP($B80,race10!$C:$J,8,FALSE))</f>
        <v>0</v>
      </c>
      <c r="O80" s="71">
        <f>IF(ISERROR(VLOOKUP($B80,race11!$C:$J,8,FALSE)),0,VLOOKUP($B80,race11!$C:$J,8,FALSE))</f>
        <v>0</v>
      </c>
      <c r="P80" s="71">
        <f>IF(ISERROR(VLOOKUP($B80,race12!$C:$J,8,FALSE)),0,VLOOKUP($B80,race12!$C:$J,8,FALSE))</f>
        <v>0</v>
      </c>
      <c r="Q80" s="71">
        <f>IF(ISERROR(VLOOKUP($B80,race13!$C:$J,8,FALSE)),0,VLOOKUP($B80,race13!$C:$J,8,FALSE))</f>
        <v>0</v>
      </c>
      <c r="R80" s="71">
        <f>IF(ISERROR(VLOOKUP($B80,race14!$C:$J,8,FALSE)),0,VLOOKUP($B80,race14!$C:$J,8,FALSE))</f>
        <v>0</v>
      </c>
      <c r="S80" s="71">
        <f>IF(ISERROR(VLOOKUP($B80,race15!$C:$J,8,FALSE)),0,VLOOKUP($B80,race15!$C:$J,8,FALSE))</f>
        <v>0</v>
      </c>
      <c r="T80" s="72">
        <f t="shared" si="12"/>
        <v>3</v>
      </c>
      <c r="V80" s="40">
        <f t="shared" si="9"/>
        <v>62</v>
      </c>
      <c r="X80" s="40">
        <f t="shared" si="10"/>
        <v>0</v>
      </c>
    </row>
    <row r="81" spans="1:24" s="40" customFormat="1" ht="12.75">
      <c r="A81" s="73">
        <v>38</v>
      </c>
      <c r="B81" s="67" t="s">
        <v>151</v>
      </c>
      <c r="C81" s="68" t="s">
        <v>32</v>
      </c>
      <c r="D81" s="21">
        <f t="shared" si="11"/>
        <v>57</v>
      </c>
      <c r="E81" s="69">
        <f>IF(ISERROR(VLOOKUP($B81,race1!$C:$J,8,FALSE)),0,VLOOKUP($B81,race1!$C:$J,8,FALSE))</f>
        <v>0</v>
      </c>
      <c r="F81" s="70">
        <f>IF(ISERROR(VLOOKUP($B81,race2!$C:$J,8,FALSE)),0,VLOOKUP($B81,race2!$C:$J,8,FALSE))</f>
        <v>0</v>
      </c>
      <c r="G81" s="70">
        <f>IF(ISERROR(VLOOKUP($B81,race3!$C:$J,8,FALSE)),0,VLOOKUP($B81,race3!$C:$J,8,FALSE))</f>
        <v>0</v>
      </c>
      <c r="H81" s="70">
        <f>IF(ISERROR(VLOOKUP($B81,race4!$C:$J,8,FALSE)),0,VLOOKUP($B81,race4!$C:$J,8,FALSE))</f>
        <v>0</v>
      </c>
      <c r="I81" s="70">
        <f>IF(ISERROR(VLOOKUP($B81,race5!$C:$J,8,FALSE)),0,VLOOKUP($B81,race5!$C:$J,8,FALSE))</f>
        <v>0</v>
      </c>
      <c r="J81" s="71">
        <f>IF(ISERROR(VLOOKUP($B81,race6!$C:$J,8,FALSE)),0,VLOOKUP($B81,race6!$C:$J,8,FALSE))</f>
        <v>0</v>
      </c>
      <c r="K81" s="71">
        <f>IF(ISERROR(VLOOKUP($B81,race7!$C:$J,8,FALSE)),0,VLOOKUP($B81,race7!$C:$J,8,FALSE))</f>
        <v>11</v>
      </c>
      <c r="L81" s="71">
        <f>IF(ISERROR(VLOOKUP($B81,race8!$C:$J,8,FALSE)),0,VLOOKUP($B81,race8!$C:$J,8,FALSE))</f>
        <v>1</v>
      </c>
      <c r="M81" s="70">
        <f>IF(ISERROR(VLOOKUP($B81,race9!$C:$J,8,FALSE)),0,VLOOKUP($B81,race9!$C:$J,8,FALSE))</f>
        <v>15</v>
      </c>
      <c r="N81" s="71">
        <f>IF(ISERROR(VLOOKUP($B81,race10!$C:$J,8,FALSE)),0,VLOOKUP($B81,race10!$C:$J,8,FALSE))</f>
        <v>6</v>
      </c>
      <c r="O81" s="71">
        <f>IF(ISERROR(VLOOKUP($B81,race11!$C:$J,8,FALSE)),0,VLOOKUP($B81,race11!$C:$J,8,FALSE))</f>
        <v>24</v>
      </c>
      <c r="P81" s="71">
        <f>IF(ISERROR(VLOOKUP($B81,race12!$C:$J,8,FALSE)),0,VLOOKUP($B81,race12!$C:$J,8,FALSE))</f>
        <v>0</v>
      </c>
      <c r="Q81" s="71">
        <f>IF(ISERROR(VLOOKUP($B81,race13!$C:$J,8,FALSE)),0,VLOOKUP($B81,race13!$C:$J,8,FALSE))</f>
        <v>0</v>
      </c>
      <c r="R81" s="71">
        <f>IF(ISERROR(VLOOKUP($B81,race14!$C:$J,8,FALSE)),0,VLOOKUP($B81,race14!$C:$J,8,FALSE))</f>
        <v>0</v>
      </c>
      <c r="S81" s="71">
        <f>IF(ISERROR(VLOOKUP($B81,race15!$C:$J,8,FALSE)),0,VLOOKUP($B81,race15!$C:$J,8,FALSE))</f>
        <v>0</v>
      </c>
      <c r="T81" s="72">
        <f t="shared" si="12"/>
        <v>5</v>
      </c>
      <c r="V81" s="40">
        <f t="shared" si="9"/>
        <v>30</v>
      </c>
      <c r="X81" s="40">
        <f t="shared" si="10"/>
        <v>27</v>
      </c>
    </row>
    <row r="82" spans="1:24" s="40" customFormat="1" ht="12.75">
      <c r="A82" s="73">
        <v>67</v>
      </c>
      <c r="B82" s="67" t="s">
        <v>63</v>
      </c>
      <c r="C82" s="68" t="s">
        <v>32</v>
      </c>
      <c r="D82" s="21">
        <f t="shared" si="11"/>
        <v>55</v>
      </c>
      <c r="E82" s="69">
        <f>IF(ISERROR(VLOOKUP($B82,race1!$C:$J,8,FALSE)),0,VLOOKUP($B82,race1!$C:$J,8,FALSE))</f>
        <v>1</v>
      </c>
      <c r="F82" s="70">
        <f>IF(ISERROR(VLOOKUP($B82,race2!$C:$J,8,FALSE)),0,VLOOKUP($B82,race2!$C:$J,8,FALSE))</f>
        <v>1</v>
      </c>
      <c r="G82" s="70">
        <f>IF(ISERROR(VLOOKUP($B82,race3!$C:$J,8,FALSE)),0,VLOOKUP($B82,race3!$C:$J,8,FALSE))</f>
        <v>4</v>
      </c>
      <c r="H82" s="70">
        <f>IF(ISERROR(VLOOKUP($B82,race4!$C:$J,8,FALSE)),0,VLOOKUP($B82,race4!$C:$J,8,FALSE))</f>
        <v>0</v>
      </c>
      <c r="I82" s="70">
        <f>IF(ISERROR(VLOOKUP($B82,race5!$C:$J,8,FALSE)),0,VLOOKUP($B82,race5!$C:$J,8,FALSE))</f>
        <v>4</v>
      </c>
      <c r="J82" s="71">
        <f>IF(ISERROR(VLOOKUP($B82,race6!$C:$J,8,FALSE)),0,VLOOKUP($B82,race6!$C:$J,8,FALSE))</f>
        <v>0</v>
      </c>
      <c r="K82" s="71">
        <f>IF(ISERROR(VLOOKUP($B82,race7!$C:$J,8,FALSE)),0,VLOOKUP($B82,race7!$C:$J,8,FALSE))</f>
        <v>9</v>
      </c>
      <c r="L82" s="71">
        <f>IF(ISERROR(VLOOKUP($B82,race8!$C:$J,8,FALSE)),0,VLOOKUP($B82,race8!$C:$J,8,FALSE))</f>
        <v>6</v>
      </c>
      <c r="M82" s="70">
        <f>IF(ISERROR(VLOOKUP($B82,race9!$C:$J,8,FALSE)),0,VLOOKUP($B82,race9!$C:$J,8,FALSE))</f>
        <v>0</v>
      </c>
      <c r="N82" s="71">
        <f>IF(ISERROR(VLOOKUP($B82,race10!$C:$J,8,FALSE)),0,VLOOKUP($B82,race10!$C:$J,8,FALSE))</f>
        <v>10</v>
      </c>
      <c r="O82" s="71">
        <f>IF(ISERROR(VLOOKUP($B82,race11!$C:$J,8,FALSE)),0,VLOOKUP($B82,race11!$C:$J,8,FALSE))</f>
        <v>0</v>
      </c>
      <c r="P82" s="71">
        <f>IF(ISERROR(VLOOKUP($B82,race12!$C:$J,8,FALSE)),0,VLOOKUP($B82,race12!$C:$J,8,FALSE))</f>
        <v>7</v>
      </c>
      <c r="Q82" s="71">
        <f>IF(ISERROR(VLOOKUP($B82,race13!$C:$J,8,FALSE)),0,VLOOKUP($B82,race13!$C:$J,8,FALSE))</f>
        <v>4</v>
      </c>
      <c r="R82" s="71">
        <f>IF(ISERROR(VLOOKUP($B82,race14!$C:$J,8,FALSE)),0,VLOOKUP($B82,race14!$C:$J,8,FALSE))</f>
        <v>9</v>
      </c>
      <c r="S82" s="71">
        <f>IF(ISERROR(VLOOKUP($B82,race15!$C:$J,8,FALSE)),0,VLOOKUP($B82,race15!$C:$J,8,FALSE))</f>
        <v>0</v>
      </c>
      <c r="T82" s="72">
        <f t="shared" si="12"/>
        <v>10</v>
      </c>
      <c r="V82" s="40">
        <f t="shared" si="9"/>
        <v>20</v>
      </c>
      <c r="X82" s="40">
        <f t="shared" si="10"/>
        <v>35</v>
      </c>
    </row>
    <row r="83" spans="1:24" s="40" customFormat="1" ht="12.75">
      <c r="A83" s="73">
        <v>39</v>
      </c>
      <c r="B83" s="67" t="s">
        <v>83</v>
      </c>
      <c r="C83" s="68" t="s">
        <v>32</v>
      </c>
      <c r="D83" s="21">
        <f t="shared" si="11"/>
        <v>48</v>
      </c>
      <c r="E83" s="69">
        <f>IF(ISERROR(VLOOKUP($B83,race1!$C:$J,8,FALSE)),0,VLOOKUP($B83,race1!$C:$J,8,FALSE))</f>
        <v>0</v>
      </c>
      <c r="F83" s="70">
        <f>IF(ISERROR(VLOOKUP($B83,race2!$C:$J,8,FALSE)),0,VLOOKUP($B83,race2!$C:$J,8,FALSE))</f>
        <v>18</v>
      </c>
      <c r="G83" s="70">
        <f>IF(ISERROR(VLOOKUP($B83,race3!$C:$J,8,FALSE)),0,VLOOKUP($B83,race3!$C:$J,8,FALSE))</f>
        <v>7</v>
      </c>
      <c r="H83" s="70">
        <f>IF(ISERROR(VLOOKUP($B83,race4!$C:$J,8,FALSE)),0,VLOOKUP($B83,race4!$C:$J,8,FALSE))</f>
        <v>0</v>
      </c>
      <c r="I83" s="70">
        <f>IF(ISERROR(VLOOKUP($B83,race5!$C:$J,8,FALSE)),0,VLOOKUP($B83,race5!$C:$J,8,FALSE))</f>
        <v>7</v>
      </c>
      <c r="J83" s="71">
        <f>IF(ISERROR(VLOOKUP($B83,race6!$C:$J,8,FALSE)),0,VLOOKUP($B83,race6!$C:$J,8,FALSE))</f>
        <v>16</v>
      </c>
      <c r="K83" s="71">
        <f>IF(ISERROR(VLOOKUP($B83,race7!$C:$J,8,FALSE)),0,VLOOKUP($B83,race7!$C:$J,8,FALSE))</f>
        <v>0</v>
      </c>
      <c r="L83" s="71">
        <f>IF(ISERROR(VLOOKUP($B83,race8!$C:$J,8,FALSE)),0,VLOOKUP($B83,race8!$C:$J,8,FALSE))</f>
        <v>0</v>
      </c>
      <c r="M83" s="70">
        <f>IF(ISERROR(VLOOKUP($B83,race9!$C:$J,8,FALSE)),0,VLOOKUP($B83,race9!$C:$J,8,FALSE))</f>
        <v>0</v>
      </c>
      <c r="N83" s="71">
        <f>IF(ISERROR(VLOOKUP($B83,race10!$C:$J,8,FALSE)),0,VLOOKUP($B83,race10!$C:$J,8,FALSE))</f>
        <v>0</v>
      </c>
      <c r="O83" s="71">
        <f>IF(ISERROR(VLOOKUP($B83,race11!$C:$J,8,FALSE)),0,VLOOKUP($B83,race11!$C:$J,8,FALSE))</f>
        <v>0</v>
      </c>
      <c r="P83" s="71">
        <f>IF(ISERROR(VLOOKUP($B83,race12!$C:$J,8,FALSE)),0,VLOOKUP($B83,race12!$C:$J,8,FALSE))</f>
        <v>0</v>
      </c>
      <c r="Q83" s="71">
        <f>IF(ISERROR(VLOOKUP($B83,race13!$C:$J,8,FALSE)),0,VLOOKUP($B83,race13!$C:$J,8,FALSE))</f>
        <v>0</v>
      </c>
      <c r="R83" s="71">
        <f>IF(ISERROR(VLOOKUP($B83,race14!$C:$J,8,FALSE)),0,VLOOKUP($B83,race14!$C:$J,8,FALSE))</f>
        <v>0</v>
      </c>
      <c r="S83" s="71">
        <f>IF(ISERROR(VLOOKUP($B83,race15!$C:$J,8,FALSE)),0,VLOOKUP($B83,race15!$C:$J,8,FALSE))</f>
        <v>0</v>
      </c>
      <c r="T83" s="72">
        <f t="shared" si="12"/>
        <v>4</v>
      </c>
      <c r="V83" s="40">
        <f t="shared" si="9"/>
        <v>41</v>
      </c>
      <c r="X83" s="40">
        <f t="shared" si="10"/>
        <v>7</v>
      </c>
    </row>
    <row r="84" spans="1:24" s="40" customFormat="1" ht="12.75">
      <c r="A84" s="73">
        <v>40</v>
      </c>
      <c r="B84" s="67" t="s">
        <v>113</v>
      </c>
      <c r="C84" s="68" t="s">
        <v>32</v>
      </c>
      <c r="D84" s="21">
        <f t="shared" si="11"/>
        <v>45</v>
      </c>
      <c r="E84" s="69">
        <f>IF(ISERROR(VLOOKUP($B84,race1!$C:$J,8,FALSE)),0,VLOOKUP($B84,race1!$C:$J,8,FALSE))</f>
        <v>2</v>
      </c>
      <c r="F84" s="70">
        <f>IF(ISERROR(VLOOKUP($B84,race2!$C:$J,8,FALSE)),0,VLOOKUP($B84,race2!$C:$J,8,FALSE))</f>
        <v>12</v>
      </c>
      <c r="G84" s="70">
        <f>IF(ISERROR(VLOOKUP($B84,race3!$C:$J,8,FALSE)),0,VLOOKUP($B84,race3!$C:$J,8,FALSE))</f>
        <v>0</v>
      </c>
      <c r="H84" s="70">
        <f>IF(ISERROR(VLOOKUP($B84,race4!$C:$J,8,FALSE)),0,VLOOKUP($B84,race4!$C:$J,8,FALSE))</f>
        <v>0</v>
      </c>
      <c r="I84" s="70">
        <f>IF(ISERROR(VLOOKUP($B84,race5!$C:$J,8,FALSE)),0,VLOOKUP($B84,race5!$C:$J,8,FALSE))</f>
        <v>0</v>
      </c>
      <c r="J84" s="71">
        <f>IF(ISERROR(VLOOKUP($B84,race6!$C:$J,8,FALSE)),0,VLOOKUP($B84,race6!$C:$J,8,FALSE))</f>
        <v>6</v>
      </c>
      <c r="K84" s="71">
        <f>IF(ISERROR(VLOOKUP($B84,race7!$C:$J,8,FALSE)),0,VLOOKUP($B84,race7!$C:$J,8,FALSE))</f>
        <v>0</v>
      </c>
      <c r="L84" s="71">
        <f>IF(ISERROR(VLOOKUP($B84,race8!$C:$J,8,FALSE)),0,VLOOKUP($B84,race8!$C:$J,8,FALSE))</f>
        <v>0</v>
      </c>
      <c r="M84" s="70">
        <f>IF(ISERROR(VLOOKUP($B84,race9!$C:$J,8,FALSE)),0,VLOOKUP($B84,race9!$C:$J,8,FALSE))</f>
        <v>0</v>
      </c>
      <c r="N84" s="71">
        <f>IF(ISERROR(VLOOKUP($B84,race10!$C:$J,8,FALSE)),0,VLOOKUP($B84,race10!$C:$J,8,FALSE))</f>
        <v>9</v>
      </c>
      <c r="O84" s="71">
        <f>IF(ISERROR(VLOOKUP($B84,race11!$C:$J,8,FALSE)),0,VLOOKUP($B84,race11!$C:$J,8,FALSE))</f>
        <v>16</v>
      </c>
      <c r="P84" s="71">
        <f>IF(ISERROR(VLOOKUP($B84,race12!$C:$J,8,FALSE)),0,VLOOKUP($B84,race12!$C:$J,8,FALSE))</f>
        <v>0</v>
      </c>
      <c r="Q84" s="71">
        <f>IF(ISERROR(VLOOKUP($B84,race13!$C:$J,8,FALSE)),0,VLOOKUP($B84,race13!$C:$J,8,FALSE))</f>
        <v>0</v>
      </c>
      <c r="R84" s="71">
        <f>IF(ISERROR(VLOOKUP($B84,race14!$C:$J,8,FALSE)),0,VLOOKUP($B84,race14!$C:$J,8,FALSE))</f>
        <v>0</v>
      </c>
      <c r="S84" s="71">
        <f>IF(ISERROR(VLOOKUP($B84,race15!$C:$J,8,FALSE)),0,VLOOKUP($B84,race15!$C:$J,8,FALSE))</f>
        <v>0</v>
      </c>
      <c r="T84" s="72">
        <f t="shared" si="12"/>
        <v>5</v>
      </c>
      <c r="V84" s="40">
        <f t="shared" si="9"/>
        <v>45</v>
      </c>
      <c r="X84" s="40">
        <f t="shared" si="10"/>
        <v>0</v>
      </c>
    </row>
    <row r="85" spans="1:24" s="40" customFormat="1" ht="12.75">
      <c r="A85" s="73">
        <v>41</v>
      </c>
      <c r="B85" s="67" t="s">
        <v>56</v>
      </c>
      <c r="C85" s="68" t="s">
        <v>32</v>
      </c>
      <c r="D85" s="21">
        <f t="shared" si="11"/>
        <v>45</v>
      </c>
      <c r="E85" s="69">
        <f>IF(ISERROR(VLOOKUP($B85,race1!$C:$J,8,FALSE)),0,VLOOKUP($B85,race1!$C:$J,8,FALSE))</f>
        <v>20</v>
      </c>
      <c r="F85" s="70">
        <f>IF(ISERROR(VLOOKUP($B85,race2!$C:$J,8,FALSE)),0,VLOOKUP($B85,race2!$C:$J,8,FALSE))</f>
        <v>0</v>
      </c>
      <c r="G85" s="70">
        <f>IF(ISERROR(VLOOKUP($B85,race3!$C:$J,8,FALSE)),0,VLOOKUP($B85,race3!$C:$J,8,FALSE))</f>
        <v>0</v>
      </c>
      <c r="H85" s="70">
        <f>IF(ISERROR(VLOOKUP($B85,race4!$C:$J,8,FALSE)),0,VLOOKUP($B85,race4!$C:$J,8,FALSE))</f>
        <v>0</v>
      </c>
      <c r="I85" s="70">
        <f>IF(ISERROR(VLOOKUP($B85,race5!$C:$J,8,FALSE)),0,VLOOKUP($B85,race5!$C:$J,8,FALSE))</f>
        <v>0</v>
      </c>
      <c r="J85" s="71">
        <f>IF(ISERROR(VLOOKUP($B85,race6!$C:$J,8,FALSE)),0,VLOOKUP($B85,race6!$C:$J,8,FALSE))</f>
        <v>0</v>
      </c>
      <c r="K85" s="71">
        <f>IF(ISERROR(VLOOKUP($B85,race7!$C:$J,8,FALSE)),0,VLOOKUP($B85,race7!$C:$J,8,FALSE))</f>
        <v>0</v>
      </c>
      <c r="L85" s="71">
        <f>IF(ISERROR(VLOOKUP($B85,race8!$C:$J,8,FALSE)),0,VLOOKUP($B85,race8!$C:$J,8,FALSE))</f>
        <v>0</v>
      </c>
      <c r="M85" s="70">
        <f>IF(ISERROR(VLOOKUP($B85,race9!$C:$J,8,FALSE)),0,VLOOKUP($B85,race9!$C:$J,8,FALSE))</f>
        <v>0</v>
      </c>
      <c r="N85" s="71">
        <f>IF(ISERROR(VLOOKUP($B85,race10!$C:$J,8,FALSE)),0,VLOOKUP($B85,race10!$C:$J,8,FALSE))</f>
        <v>0</v>
      </c>
      <c r="O85" s="71">
        <f>IF(ISERROR(VLOOKUP($B85,race11!$C:$J,8,FALSE)),0,VLOOKUP($B85,race11!$C:$J,8,FALSE))</f>
        <v>11</v>
      </c>
      <c r="P85" s="71">
        <f>IF(ISERROR(VLOOKUP($B85,race12!$C:$J,8,FALSE)),0,VLOOKUP($B85,race12!$C:$J,8,FALSE))</f>
        <v>0</v>
      </c>
      <c r="Q85" s="71">
        <f>IF(ISERROR(VLOOKUP($B85,race13!$C:$J,8,FALSE)),0,VLOOKUP($B85,race13!$C:$J,8,FALSE))</f>
        <v>14</v>
      </c>
      <c r="R85" s="71">
        <f>IF(ISERROR(VLOOKUP($B85,race14!$C:$J,8,FALSE)),0,VLOOKUP($B85,race14!$C:$J,8,FALSE))</f>
        <v>0</v>
      </c>
      <c r="S85" s="71">
        <f>IF(ISERROR(VLOOKUP($B85,race15!$C:$J,8,FALSE)),0,VLOOKUP($B85,race15!$C:$J,8,FALSE))</f>
        <v>0</v>
      </c>
      <c r="T85" s="72">
        <f t="shared" si="12"/>
        <v>3</v>
      </c>
      <c r="V85" s="40">
        <f t="shared" si="9"/>
        <v>45</v>
      </c>
      <c r="X85" s="40">
        <f t="shared" si="10"/>
        <v>0</v>
      </c>
    </row>
    <row r="86" spans="1:24" s="40" customFormat="1" ht="12.75">
      <c r="A86" s="73">
        <v>42</v>
      </c>
      <c r="B86" s="67" t="s">
        <v>141</v>
      </c>
      <c r="C86" s="68" t="s">
        <v>32</v>
      </c>
      <c r="D86" s="21">
        <f t="shared" si="11"/>
        <v>43</v>
      </c>
      <c r="E86" s="69">
        <f>IF(ISERROR(VLOOKUP($B86,race1!$C:$J,8,FALSE)),0,VLOOKUP($B86,race1!$C:$J,8,FALSE))</f>
        <v>0</v>
      </c>
      <c r="F86" s="70">
        <f>IF(ISERROR(VLOOKUP($B86,race2!$C:$J,8,FALSE)),0,VLOOKUP($B86,race2!$C:$J,8,FALSE))</f>
        <v>0</v>
      </c>
      <c r="G86" s="70">
        <f>IF(ISERROR(VLOOKUP($B86,race3!$C:$J,8,FALSE)),0,VLOOKUP($B86,race3!$C:$J,8,FALSE))</f>
        <v>0</v>
      </c>
      <c r="H86" s="70">
        <f>IF(ISERROR(VLOOKUP($B86,race4!$C:$J,8,FALSE)),0,VLOOKUP($B86,race4!$C:$J,8,FALSE))</f>
        <v>0</v>
      </c>
      <c r="I86" s="70">
        <f>IF(ISERROR(VLOOKUP($B86,race5!$C:$J,8,FALSE)),0,VLOOKUP($B86,race5!$C:$J,8,FALSE))</f>
        <v>14</v>
      </c>
      <c r="J86" s="71">
        <f>IF(ISERROR(VLOOKUP($B86,race6!$C:$J,8,FALSE)),0,VLOOKUP($B86,race6!$C:$J,8,FALSE))</f>
        <v>29</v>
      </c>
      <c r="K86" s="71">
        <f>IF(ISERROR(VLOOKUP($B86,race7!$C:$J,8,FALSE)),0,VLOOKUP($B86,race7!$C:$J,8,FALSE))</f>
        <v>0</v>
      </c>
      <c r="L86" s="71">
        <f>IF(ISERROR(VLOOKUP($B86,race8!$C:$J,8,FALSE)),0,VLOOKUP($B86,race8!$C:$J,8,FALSE))</f>
        <v>0</v>
      </c>
      <c r="M86" s="70">
        <f>IF(ISERROR(VLOOKUP($B86,race9!$C:$J,8,FALSE)),0,VLOOKUP($B86,race9!$C:$J,8,FALSE))</f>
        <v>0</v>
      </c>
      <c r="N86" s="71">
        <f>IF(ISERROR(VLOOKUP($B86,race10!$C:$J,8,FALSE)),0,VLOOKUP($B86,race10!$C:$J,8,FALSE))</f>
        <v>0</v>
      </c>
      <c r="O86" s="71">
        <f>IF(ISERROR(VLOOKUP($B86,race11!$C:$J,8,FALSE)),0,VLOOKUP($B86,race11!$C:$J,8,FALSE))</f>
        <v>0</v>
      </c>
      <c r="P86" s="71">
        <f>IF(ISERROR(VLOOKUP($B86,race12!$C:$J,8,FALSE)),0,VLOOKUP($B86,race12!$C:$J,8,FALSE))</f>
        <v>0</v>
      </c>
      <c r="Q86" s="71">
        <f>IF(ISERROR(VLOOKUP($B86,race13!$C:$J,8,FALSE)),0,VLOOKUP($B86,race13!$C:$J,8,FALSE))</f>
        <v>0</v>
      </c>
      <c r="R86" s="71">
        <f>IF(ISERROR(VLOOKUP($B86,race14!$C:$J,8,FALSE)),0,VLOOKUP($B86,race14!$C:$J,8,FALSE))</f>
        <v>0</v>
      </c>
      <c r="S86" s="71">
        <f>IF(ISERROR(VLOOKUP($B86,race15!$C:$J,8,FALSE)),0,VLOOKUP($B86,race15!$C:$J,8,FALSE))</f>
        <v>0</v>
      </c>
      <c r="T86" s="72">
        <f t="shared" si="12"/>
        <v>2</v>
      </c>
      <c r="V86" s="40">
        <f t="shared" si="9"/>
        <v>43</v>
      </c>
      <c r="X86" s="40">
        <f t="shared" si="10"/>
        <v>0</v>
      </c>
    </row>
    <row r="87" spans="1:24" s="40" customFormat="1" ht="12.75">
      <c r="A87" s="73">
        <v>43</v>
      </c>
      <c r="B87" s="67" t="s">
        <v>117</v>
      </c>
      <c r="C87" s="68" t="s">
        <v>32</v>
      </c>
      <c r="D87" s="21">
        <f t="shared" si="11"/>
        <v>39</v>
      </c>
      <c r="E87" s="69">
        <f>IF(ISERROR(VLOOKUP($B87,race1!$C:$J,8,FALSE)),0,VLOOKUP($B87,race1!$C:$J,8,FALSE))</f>
        <v>1</v>
      </c>
      <c r="F87" s="70">
        <f>IF(ISERROR(VLOOKUP($B87,race2!$C:$J,8,FALSE)),0,VLOOKUP($B87,race2!$C:$J,8,FALSE))</f>
        <v>3</v>
      </c>
      <c r="G87" s="70">
        <f>IF(ISERROR(VLOOKUP($B87,race3!$C:$J,8,FALSE)),0,VLOOKUP($B87,race3!$C:$J,8,FALSE))</f>
        <v>1</v>
      </c>
      <c r="H87" s="70">
        <f>IF(ISERROR(VLOOKUP($B87,race4!$C:$J,8,FALSE)),0,VLOOKUP($B87,race4!$C:$J,8,FALSE))</f>
        <v>12</v>
      </c>
      <c r="I87" s="70">
        <f>IF(ISERROR(VLOOKUP($B87,race5!$C:$J,8,FALSE)),0,VLOOKUP($B87,race5!$C:$J,8,FALSE))</f>
        <v>1</v>
      </c>
      <c r="J87" s="71">
        <f>IF(ISERROR(VLOOKUP($B87,race6!$C:$J,8,FALSE)),0,VLOOKUP($B87,race6!$C:$J,8,FALSE))</f>
        <v>0</v>
      </c>
      <c r="K87" s="71">
        <f>IF(ISERROR(VLOOKUP($B87,race7!$C:$J,8,FALSE)),0,VLOOKUP($B87,race7!$C:$J,8,FALSE))</f>
        <v>1</v>
      </c>
      <c r="L87" s="71">
        <f>IF(ISERROR(VLOOKUP($B87,race8!$C:$J,8,FALSE)),0,VLOOKUP($B87,race8!$C:$J,8,FALSE))</f>
        <v>1</v>
      </c>
      <c r="M87" s="70">
        <f>IF(ISERROR(VLOOKUP($B87,race9!$C:$J,8,FALSE)),0,VLOOKUP($B87,race9!$C:$J,8,FALSE))</f>
        <v>12</v>
      </c>
      <c r="N87" s="71">
        <f>IF(ISERROR(VLOOKUP($B87,race10!$C:$J,8,FALSE)),0,VLOOKUP($B87,race10!$C:$J,8,FALSE))</f>
        <v>1</v>
      </c>
      <c r="O87" s="71">
        <f>IF(ISERROR(VLOOKUP($B87,race11!$C:$J,8,FALSE)),0,VLOOKUP($B87,race11!$C:$J,8,FALSE))</f>
        <v>0</v>
      </c>
      <c r="P87" s="71">
        <f>IF(ISERROR(VLOOKUP($B87,race12!$C:$J,8,FALSE)),0,VLOOKUP($B87,race12!$C:$J,8,FALSE))</f>
        <v>2</v>
      </c>
      <c r="Q87" s="71">
        <f>IF(ISERROR(VLOOKUP($B87,race13!$C:$J,8,FALSE)),0,VLOOKUP($B87,race13!$C:$J,8,FALSE))</f>
        <v>1</v>
      </c>
      <c r="R87" s="71">
        <f>IF(ISERROR(VLOOKUP($B87,race14!$C:$J,8,FALSE)),0,VLOOKUP($B87,race14!$C:$J,8,FALSE))</f>
        <v>3</v>
      </c>
      <c r="S87" s="71">
        <f>IF(ISERROR(VLOOKUP($B87,race15!$C:$J,8,FALSE)),0,VLOOKUP($B87,race15!$C:$J,8,FALSE))</f>
        <v>0</v>
      </c>
      <c r="T87" s="72">
        <f t="shared" si="12"/>
        <v>12</v>
      </c>
      <c r="V87" s="40">
        <f t="shared" si="9"/>
        <v>7</v>
      </c>
      <c r="X87" s="40">
        <f t="shared" si="10"/>
        <v>32</v>
      </c>
    </row>
    <row r="88" spans="1:24" s="40" customFormat="1" ht="12.75">
      <c r="A88" s="73">
        <v>44</v>
      </c>
      <c r="B88" s="67" t="s">
        <v>112</v>
      </c>
      <c r="C88" s="68" t="s">
        <v>32</v>
      </c>
      <c r="D88" s="21">
        <f t="shared" si="11"/>
        <v>36</v>
      </c>
      <c r="E88" s="69">
        <f>IF(ISERROR(VLOOKUP($B88,race1!$C:$J,8,FALSE)),0,VLOOKUP($B88,race1!$C:$J,8,FALSE))</f>
        <v>0</v>
      </c>
      <c r="F88" s="70">
        <f>IF(ISERROR(VLOOKUP($B88,race2!$C:$J,8,FALSE)),0,VLOOKUP($B88,race2!$C:$J,8,FALSE))</f>
        <v>36</v>
      </c>
      <c r="G88" s="70">
        <f>IF(ISERROR(VLOOKUP($B88,race3!$C:$J,8,FALSE)),0,VLOOKUP($B88,race3!$C:$J,8,FALSE))</f>
        <v>0</v>
      </c>
      <c r="H88" s="70">
        <f>IF(ISERROR(VLOOKUP($B88,race4!$C:$J,8,FALSE)),0,VLOOKUP($B88,race4!$C:$J,8,FALSE))</f>
        <v>0</v>
      </c>
      <c r="I88" s="70">
        <f>IF(ISERROR(VLOOKUP($B88,race5!$C:$J,8,FALSE)),0,VLOOKUP($B88,race5!$C:$J,8,FALSE))</f>
        <v>0</v>
      </c>
      <c r="J88" s="71">
        <f>IF(ISERROR(VLOOKUP($B88,race6!$C:$J,8,FALSE)),0,VLOOKUP($B88,race6!$C:$J,8,FALSE))</f>
        <v>0</v>
      </c>
      <c r="K88" s="71">
        <f>IF(ISERROR(VLOOKUP($B88,race7!$C:$J,8,FALSE)),0,VLOOKUP($B88,race7!$C:$J,8,FALSE))</f>
        <v>0</v>
      </c>
      <c r="L88" s="71">
        <f>IF(ISERROR(VLOOKUP($B88,race8!$C:$J,8,FALSE)),0,VLOOKUP($B88,race8!$C:$J,8,FALSE))</f>
        <v>0</v>
      </c>
      <c r="M88" s="70">
        <f>IF(ISERROR(VLOOKUP($B88,race9!$C:$J,8,FALSE)),0,VLOOKUP($B88,race9!$C:$J,8,FALSE))</f>
        <v>0</v>
      </c>
      <c r="N88" s="71">
        <f>IF(ISERROR(VLOOKUP($B88,race10!$C:$J,8,FALSE)),0,VLOOKUP($B88,race10!$C:$J,8,FALSE))</f>
        <v>0</v>
      </c>
      <c r="O88" s="71">
        <f>IF(ISERROR(VLOOKUP($B88,race11!$C:$J,8,FALSE)),0,VLOOKUP($B88,race11!$C:$J,8,FALSE))</f>
        <v>0</v>
      </c>
      <c r="P88" s="71">
        <f>IF(ISERROR(VLOOKUP($B88,race12!$C:$J,8,FALSE)),0,VLOOKUP($B88,race12!$C:$J,8,FALSE))</f>
        <v>0</v>
      </c>
      <c r="Q88" s="71">
        <f>IF(ISERROR(VLOOKUP($B88,race13!$C:$J,8,FALSE)),0,VLOOKUP($B88,race13!$C:$J,8,FALSE))</f>
        <v>0</v>
      </c>
      <c r="R88" s="71">
        <f>IF(ISERROR(VLOOKUP($B88,race14!$C:$J,8,FALSE)),0,VLOOKUP($B88,race14!$C:$J,8,FALSE))</f>
        <v>0</v>
      </c>
      <c r="S88" s="71">
        <f>IF(ISERROR(VLOOKUP($B88,race15!$C:$J,8,FALSE)),0,VLOOKUP($B88,race15!$C:$J,8,FALSE))</f>
        <v>0</v>
      </c>
      <c r="T88" s="72">
        <f t="shared" si="12"/>
        <v>1</v>
      </c>
      <c r="V88" s="40">
        <f t="shared" si="9"/>
        <v>36</v>
      </c>
      <c r="X88" s="40">
        <f t="shared" si="10"/>
        <v>0</v>
      </c>
    </row>
    <row r="89" spans="1:24" s="40" customFormat="1" ht="12.75">
      <c r="A89" s="73">
        <v>45</v>
      </c>
      <c r="B89" s="67" t="s">
        <v>81</v>
      </c>
      <c r="C89" s="68" t="s">
        <v>32</v>
      </c>
      <c r="D89" s="21">
        <f t="shared" si="11"/>
        <v>33</v>
      </c>
      <c r="E89" s="69">
        <f>IF(ISERROR(VLOOKUP($B89,race1!$C:$J,8,FALSE)),0,VLOOKUP($B89,race1!$C:$J,8,FALSE))</f>
        <v>0</v>
      </c>
      <c r="F89" s="70">
        <f>IF(ISERROR(VLOOKUP($B89,race2!$C:$J,8,FALSE)),0,VLOOKUP($B89,race2!$C:$J,8,FALSE))</f>
        <v>0</v>
      </c>
      <c r="G89" s="70">
        <f>IF(ISERROR(VLOOKUP($B89,race3!$C:$J,8,FALSE)),0,VLOOKUP($B89,race3!$C:$J,8,FALSE))</f>
        <v>0</v>
      </c>
      <c r="H89" s="70">
        <f>IF(ISERROR(VLOOKUP($B89,race4!$C:$J,8,FALSE)),0,VLOOKUP($B89,race4!$C:$J,8,FALSE))</f>
        <v>0</v>
      </c>
      <c r="I89" s="70">
        <f>IF(ISERROR(VLOOKUP($B89,race5!$C:$J,8,FALSE)),0,VLOOKUP($B89,race5!$C:$J,8,FALSE))</f>
        <v>6</v>
      </c>
      <c r="J89" s="71">
        <f>IF(ISERROR(VLOOKUP($B89,race6!$C:$J,8,FALSE)),0,VLOOKUP($B89,race6!$C:$J,8,FALSE))</f>
        <v>10</v>
      </c>
      <c r="K89" s="71">
        <f>IF(ISERROR(VLOOKUP($B89,race7!$C:$J,8,FALSE)),0,VLOOKUP($B89,race7!$C:$J,8,FALSE))</f>
        <v>12</v>
      </c>
      <c r="L89" s="71">
        <f>IF(ISERROR(VLOOKUP($B89,race8!$C:$J,8,FALSE)),0,VLOOKUP($B89,race8!$C:$J,8,FALSE))</f>
        <v>0</v>
      </c>
      <c r="M89" s="70">
        <f>IF(ISERROR(VLOOKUP($B89,race9!$C:$J,8,FALSE)),0,VLOOKUP($B89,race9!$C:$J,8,FALSE))</f>
        <v>0</v>
      </c>
      <c r="N89" s="71">
        <f>IF(ISERROR(VLOOKUP($B89,race10!$C:$J,8,FALSE)),0,VLOOKUP($B89,race10!$C:$J,8,FALSE))</f>
        <v>0</v>
      </c>
      <c r="O89" s="71">
        <f>IF(ISERROR(VLOOKUP($B89,race11!$C:$J,8,FALSE)),0,VLOOKUP($B89,race11!$C:$J,8,FALSE))</f>
        <v>0</v>
      </c>
      <c r="P89" s="71">
        <f>IF(ISERROR(VLOOKUP($B89,race12!$C:$J,8,FALSE)),0,VLOOKUP($B89,race12!$C:$J,8,FALSE))</f>
        <v>5</v>
      </c>
      <c r="Q89" s="71">
        <f>IF(ISERROR(VLOOKUP($B89,race13!$C:$J,8,FALSE)),0,VLOOKUP($B89,race13!$C:$J,8,FALSE))</f>
        <v>0</v>
      </c>
      <c r="R89" s="71">
        <f>IF(ISERROR(VLOOKUP($B89,race14!$C:$J,8,FALSE)),0,VLOOKUP($B89,race14!$C:$J,8,FALSE))</f>
        <v>0</v>
      </c>
      <c r="S89" s="71">
        <f>IF(ISERROR(VLOOKUP($B89,race15!$C:$J,8,FALSE)),0,VLOOKUP($B89,race15!$C:$J,8,FALSE))</f>
        <v>0</v>
      </c>
      <c r="T89" s="72">
        <f t="shared" si="12"/>
        <v>4</v>
      </c>
      <c r="V89" s="40">
        <f t="shared" si="9"/>
        <v>16</v>
      </c>
      <c r="X89" s="40">
        <f t="shared" si="10"/>
        <v>17</v>
      </c>
    </row>
    <row r="90" spans="1:24" s="40" customFormat="1" ht="12.75">
      <c r="A90" s="73">
        <v>46</v>
      </c>
      <c r="B90" s="67" t="s">
        <v>68</v>
      </c>
      <c r="C90" s="68" t="s">
        <v>32</v>
      </c>
      <c r="D90" s="21">
        <f t="shared" si="11"/>
        <v>29</v>
      </c>
      <c r="E90" s="69">
        <f>IF(ISERROR(VLOOKUP($B90,race1!$C:$J,8,FALSE)),0,VLOOKUP($B90,race1!$C:$J,8,FALSE))</f>
        <v>1</v>
      </c>
      <c r="F90" s="70">
        <f>IF(ISERROR(VLOOKUP($B90,race2!$C:$J,8,FALSE)),0,VLOOKUP($B90,race2!$C:$J,8,FALSE))</f>
        <v>0</v>
      </c>
      <c r="G90" s="70">
        <f>IF(ISERROR(VLOOKUP($B90,race3!$C:$J,8,FALSE)),0,VLOOKUP($B90,race3!$C:$J,8,FALSE))</f>
        <v>1</v>
      </c>
      <c r="H90" s="70">
        <f>IF(ISERROR(VLOOKUP($B90,race4!$C:$J,8,FALSE)),0,VLOOKUP($B90,race4!$C:$J,8,FALSE))</f>
        <v>0</v>
      </c>
      <c r="I90" s="70">
        <f>IF(ISERROR(VLOOKUP($B90,race5!$C:$J,8,FALSE)),0,VLOOKUP($B90,race5!$C:$J,8,FALSE))</f>
        <v>0</v>
      </c>
      <c r="J90" s="71">
        <f>IF(ISERROR(VLOOKUP($B90,race6!$C:$J,8,FALSE)),0,VLOOKUP($B90,race6!$C:$J,8,FALSE))</f>
        <v>1</v>
      </c>
      <c r="K90" s="71">
        <f>IF(ISERROR(VLOOKUP($B90,race7!$C:$J,8,FALSE)),0,VLOOKUP($B90,race7!$C:$J,8,FALSE))</f>
        <v>0</v>
      </c>
      <c r="L90" s="71">
        <f>IF(ISERROR(VLOOKUP($B90,race8!$C:$J,8,FALSE)),0,VLOOKUP($B90,race8!$C:$J,8,FALSE))</f>
        <v>1</v>
      </c>
      <c r="M90" s="70">
        <f>IF(ISERROR(VLOOKUP($B90,race9!$C:$J,8,FALSE)),0,VLOOKUP($B90,race9!$C:$J,8,FALSE))</f>
        <v>13</v>
      </c>
      <c r="N90" s="71">
        <f>IF(ISERROR(VLOOKUP($B90,race10!$C:$J,8,FALSE)),0,VLOOKUP($B90,race10!$C:$J,8,FALSE))</f>
        <v>1</v>
      </c>
      <c r="O90" s="71">
        <f>IF(ISERROR(VLOOKUP($B90,race11!$C:$J,8,FALSE)),0,VLOOKUP($B90,race11!$C:$J,8,FALSE))</f>
        <v>7</v>
      </c>
      <c r="P90" s="71">
        <f>IF(ISERROR(VLOOKUP($B90,race12!$C:$J,8,FALSE)),0,VLOOKUP($B90,race12!$C:$J,8,FALSE))</f>
        <v>1</v>
      </c>
      <c r="Q90" s="71">
        <f>IF(ISERROR(VLOOKUP($B90,race13!$C:$J,8,FALSE)),0,VLOOKUP($B90,race13!$C:$J,8,FALSE))</f>
        <v>1</v>
      </c>
      <c r="R90" s="71">
        <f>IF(ISERROR(VLOOKUP($B90,race14!$C:$J,8,FALSE)),0,VLOOKUP($B90,race14!$C:$J,8,FALSE))</f>
        <v>2</v>
      </c>
      <c r="S90" s="71">
        <f>IF(ISERROR(VLOOKUP($B90,race15!$C:$J,8,FALSE)),0,VLOOKUP($B90,race15!$C:$J,8,FALSE))</f>
        <v>0</v>
      </c>
      <c r="T90" s="72">
        <f t="shared" si="12"/>
        <v>10</v>
      </c>
      <c r="V90" s="40">
        <f t="shared" si="9"/>
        <v>11</v>
      </c>
      <c r="X90" s="40">
        <f t="shared" si="10"/>
        <v>18</v>
      </c>
    </row>
    <row r="91" spans="1:24" s="40" customFormat="1" ht="12.75">
      <c r="A91" s="73">
        <v>47</v>
      </c>
      <c r="B91" s="67" t="s">
        <v>114</v>
      </c>
      <c r="C91" s="68" t="s">
        <v>32</v>
      </c>
      <c r="D91" s="21">
        <f t="shared" si="11"/>
        <v>27</v>
      </c>
      <c r="E91" s="69">
        <f>IF(ISERROR(VLOOKUP($B91,race1!$C:$J,8,FALSE)),0,VLOOKUP($B91,race1!$C:$J,8,FALSE))</f>
        <v>0</v>
      </c>
      <c r="F91" s="70">
        <f>IF(ISERROR(VLOOKUP($B91,race2!$C:$J,8,FALSE)),0,VLOOKUP($B91,race2!$C:$J,8,FALSE))</f>
        <v>11</v>
      </c>
      <c r="G91" s="70">
        <f>IF(ISERROR(VLOOKUP($B91,race3!$C:$J,8,FALSE)),0,VLOOKUP($B91,race3!$C:$J,8,FALSE))</f>
        <v>0</v>
      </c>
      <c r="H91" s="70">
        <f>IF(ISERROR(VLOOKUP($B91,race4!$C:$J,8,FALSE)),0,VLOOKUP($B91,race4!$C:$J,8,FALSE))</f>
        <v>16</v>
      </c>
      <c r="I91" s="70">
        <f>IF(ISERROR(VLOOKUP($B91,race5!$C:$J,8,FALSE)),0,VLOOKUP($B91,race5!$C:$J,8,FALSE))</f>
        <v>0</v>
      </c>
      <c r="J91" s="71">
        <f>IF(ISERROR(VLOOKUP($B91,race6!$C:$J,8,FALSE)),0,VLOOKUP($B91,race6!$C:$J,8,FALSE))</f>
        <v>0</v>
      </c>
      <c r="K91" s="71">
        <f>IF(ISERROR(VLOOKUP($B91,race7!$C:$J,8,FALSE)),0,VLOOKUP($B91,race7!$C:$J,8,FALSE))</f>
        <v>0</v>
      </c>
      <c r="L91" s="71">
        <f>IF(ISERROR(VLOOKUP($B91,race8!$C:$J,8,FALSE)),0,VLOOKUP($B91,race8!$C:$J,8,FALSE))</f>
        <v>0</v>
      </c>
      <c r="M91" s="70">
        <f>IF(ISERROR(VLOOKUP($B91,race9!$C:$J,8,FALSE)),0,VLOOKUP($B91,race9!$C:$J,8,FALSE))</f>
        <v>0</v>
      </c>
      <c r="N91" s="71">
        <f>IF(ISERROR(VLOOKUP($B91,race10!$C:$J,8,FALSE)),0,VLOOKUP($B91,race10!$C:$J,8,FALSE))</f>
        <v>0</v>
      </c>
      <c r="O91" s="71">
        <f>IF(ISERROR(VLOOKUP($B91,race11!$C:$J,8,FALSE)),0,VLOOKUP($B91,race11!$C:$J,8,FALSE))</f>
        <v>0</v>
      </c>
      <c r="P91" s="71">
        <f>IF(ISERROR(VLOOKUP($B91,race12!$C:$J,8,FALSE)),0,VLOOKUP($B91,race12!$C:$J,8,FALSE))</f>
        <v>0</v>
      </c>
      <c r="Q91" s="71">
        <f>IF(ISERROR(VLOOKUP($B91,race13!$C:$J,8,FALSE)),0,VLOOKUP($B91,race13!$C:$J,8,FALSE))</f>
        <v>0</v>
      </c>
      <c r="R91" s="71">
        <f>IF(ISERROR(VLOOKUP($B91,race14!$C:$J,8,FALSE)),0,VLOOKUP($B91,race14!$C:$J,8,FALSE))</f>
        <v>0</v>
      </c>
      <c r="S91" s="71">
        <f>IF(ISERROR(VLOOKUP($B91,race15!$C:$J,8,FALSE)),0,VLOOKUP($B91,race15!$C:$J,8,FALSE))</f>
        <v>0</v>
      </c>
      <c r="T91" s="72">
        <f t="shared" si="12"/>
        <v>2</v>
      </c>
      <c r="V91" s="40">
        <f t="shared" si="9"/>
        <v>11</v>
      </c>
      <c r="X91" s="40">
        <f t="shared" si="10"/>
        <v>16</v>
      </c>
    </row>
    <row r="92" spans="1:24" s="40" customFormat="1" ht="12.75">
      <c r="A92" s="73">
        <v>48</v>
      </c>
      <c r="B92" s="67" t="s">
        <v>58</v>
      </c>
      <c r="C92" s="68" t="s">
        <v>32</v>
      </c>
      <c r="D92" s="21">
        <f t="shared" si="11"/>
        <v>26</v>
      </c>
      <c r="E92" s="69">
        <f>IF(ISERROR(VLOOKUP($B92,race1!$C:$J,8,FALSE)),0,VLOOKUP($B92,race1!$C:$J,8,FALSE))</f>
        <v>4</v>
      </c>
      <c r="F92" s="70">
        <f>IF(ISERROR(VLOOKUP($B92,race2!$C:$J,8,FALSE)),0,VLOOKUP($B92,race2!$C:$J,8,FALSE))</f>
        <v>0</v>
      </c>
      <c r="G92" s="70">
        <f>IF(ISERROR(VLOOKUP($B92,race3!$C:$J,8,FALSE)),0,VLOOKUP($B92,race3!$C:$J,8,FALSE))</f>
        <v>1</v>
      </c>
      <c r="H92" s="70">
        <f>IF(ISERROR(VLOOKUP($B92,race4!$C:$J,8,FALSE)),0,VLOOKUP($B92,race4!$C:$J,8,FALSE))</f>
        <v>13</v>
      </c>
      <c r="I92" s="70">
        <f>IF(ISERROR(VLOOKUP($B92,race5!$C:$J,8,FALSE)),0,VLOOKUP($B92,race5!$C:$J,8,FALSE))</f>
        <v>0</v>
      </c>
      <c r="J92" s="71">
        <f>IF(ISERROR(VLOOKUP($B92,race6!$C:$J,8,FALSE)),0,VLOOKUP($B92,race6!$C:$J,8,FALSE))</f>
        <v>0</v>
      </c>
      <c r="K92" s="71">
        <f>IF(ISERROR(VLOOKUP($B92,race7!$C:$J,8,FALSE)),0,VLOOKUP($B92,race7!$C:$J,8,FALSE))</f>
        <v>7</v>
      </c>
      <c r="L92" s="71">
        <f>IF(ISERROR(VLOOKUP($B92,race8!$C:$J,8,FALSE)),0,VLOOKUP($B92,race8!$C:$J,8,FALSE))</f>
        <v>1</v>
      </c>
      <c r="M92" s="70">
        <f>IF(ISERROR(VLOOKUP($B92,race9!$C:$J,8,FALSE)),0,VLOOKUP($B92,race9!$C:$J,8,FALSE))</f>
        <v>0</v>
      </c>
      <c r="N92" s="71">
        <f>IF(ISERROR(VLOOKUP($B92,race10!$C:$J,8,FALSE)),0,VLOOKUP($B92,race10!$C:$J,8,FALSE))</f>
        <v>0</v>
      </c>
      <c r="O92" s="71">
        <f>IF(ISERROR(VLOOKUP($B92,race11!$C:$J,8,FALSE)),0,VLOOKUP($B92,race11!$C:$J,8,FALSE))</f>
        <v>0</v>
      </c>
      <c r="P92" s="71">
        <f>IF(ISERROR(VLOOKUP($B92,race12!$C:$J,8,FALSE)),0,VLOOKUP($B92,race12!$C:$J,8,FALSE))</f>
        <v>0</v>
      </c>
      <c r="Q92" s="71">
        <f>IF(ISERROR(VLOOKUP($B92,race13!$C:$J,8,FALSE)),0,VLOOKUP($B92,race13!$C:$J,8,FALSE))</f>
        <v>0</v>
      </c>
      <c r="R92" s="71">
        <f>IF(ISERROR(VLOOKUP($B92,race14!$C:$J,8,FALSE)),0,VLOOKUP($B92,race14!$C:$J,8,FALSE))</f>
        <v>0</v>
      </c>
      <c r="S92" s="71">
        <f>IF(ISERROR(VLOOKUP($B92,race15!$C:$J,8,FALSE)),0,VLOOKUP($B92,race15!$C:$J,8,FALSE))</f>
        <v>0</v>
      </c>
      <c r="T92" s="72">
        <f t="shared" si="12"/>
        <v>5</v>
      </c>
      <c r="V92" s="40">
        <f t="shared" si="9"/>
        <v>4</v>
      </c>
      <c r="X92" s="40">
        <f t="shared" si="10"/>
        <v>22</v>
      </c>
    </row>
    <row r="93" spans="1:24" s="40" customFormat="1" ht="12.75">
      <c r="A93" s="73">
        <v>49</v>
      </c>
      <c r="B93" s="67" t="s">
        <v>115</v>
      </c>
      <c r="C93" s="68" t="s">
        <v>32</v>
      </c>
      <c r="D93" s="21">
        <f t="shared" si="11"/>
        <v>26</v>
      </c>
      <c r="E93" s="69">
        <f>IF(ISERROR(VLOOKUP($B93,race1!$C:$J,8,FALSE)),0,VLOOKUP($B93,race1!$C:$J,8,FALSE))</f>
        <v>0</v>
      </c>
      <c r="F93" s="70">
        <f>IF(ISERROR(VLOOKUP($B93,race2!$C:$J,8,FALSE)),0,VLOOKUP($B93,race2!$C:$J,8,FALSE))</f>
        <v>6</v>
      </c>
      <c r="G93" s="70">
        <f>IF(ISERROR(VLOOKUP($B93,race3!$C:$J,8,FALSE)),0,VLOOKUP($B93,race3!$C:$J,8,FALSE))</f>
        <v>1</v>
      </c>
      <c r="H93" s="70">
        <f>IF(ISERROR(VLOOKUP($B93,race4!$C:$J,8,FALSE)),0,VLOOKUP($B93,race4!$C:$J,8,FALSE))</f>
        <v>0</v>
      </c>
      <c r="I93" s="70">
        <f>IF(ISERROR(VLOOKUP($B93,race5!$C:$J,8,FALSE)),0,VLOOKUP($B93,race5!$C:$J,8,FALSE))</f>
        <v>1</v>
      </c>
      <c r="J93" s="71">
        <f>IF(ISERROR(VLOOKUP($B93,race6!$C:$J,8,FALSE)),0,VLOOKUP($B93,race6!$C:$J,8,FALSE))</f>
        <v>0</v>
      </c>
      <c r="K93" s="71">
        <f>IF(ISERROR(VLOOKUP($B93,race7!$C:$J,8,FALSE)),0,VLOOKUP($B93,race7!$C:$J,8,FALSE))</f>
        <v>0</v>
      </c>
      <c r="L93" s="71">
        <f>IF(ISERROR(VLOOKUP($B93,race8!$C:$J,8,FALSE)),0,VLOOKUP($B93,race8!$C:$J,8,FALSE))</f>
        <v>2</v>
      </c>
      <c r="M93" s="70">
        <f>IF(ISERROR(VLOOKUP($B93,race9!$C:$J,8,FALSE)),0,VLOOKUP($B93,race9!$C:$J,8,FALSE))</f>
        <v>0</v>
      </c>
      <c r="N93" s="71">
        <f>IF(ISERROR(VLOOKUP($B93,race10!$C:$J,8,FALSE)),0,VLOOKUP($B93,race10!$C:$J,8,FALSE))</f>
        <v>4</v>
      </c>
      <c r="O93" s="71">
        <f>IF(ISERROR(VLOOKUP($B93,race11!$C:$J,8,FALSE)),0,VLOOKUP($B93,race11!$C:$J,8,FALSE))</f>
        <v>12</v>
      </c>
      <c r="P93" s="71">
        <f>IF(ISERROR(VLOOKUP($B93,race12!$C:$J,8,FALSE)),0,VLOOKUP($B93,race12!$C:$J,8,FALSE))</f>
        <v>0</v>
      </c>
      <c r="Q93" s="71">
        <f>IF(ISERROR(VLOOKUP($B93,race13!$C:$J,8,FALSE)),0,VLOOKUP($B93,race13!$C:$J,8,FALSE))</f>
        <v>0</v>
      </c>
      <c r="R93" s="71">
        <f>IF(ISERROR(VLOOKUP($B93,race14!$C:$J,8,FALSE)),0,VLOOKUP($B93,race14!$C:$J,8,FALSE))</f>
        <v>0</v>
      </c>
      <c r="S93" s="71">
        <f>IF(ISERROR(VLOOKUP($B93,race15!$C:$J,8,FALSE)),0,VLOOKUP($B93,race15!$C:$J,8,FALSE))</f>
        <v>0</v>
      </c>
      <c r="T93" s="72">
        <f t="shared" si="12"/>
        <v>6</v>
      </c>
      <c r="V93" s="40">
        <f t="shared" si="9"/>
        <v>23</v>
      </c>
      <c r="X93" s="40">
        <f t="shared" si="10"/>
        <v>3</v>
      </c>
    </row>
    <row r="94" spans="1:24" s="40" customFormat="1" ht="12.75">
      <c r="A94" s="73">
        <v>50</v>
      </c>
      <c r="B94" s="67" t="s">
        <v>14</v>
      </c>
      <c r="C94" s="68" t="s">
        <v>32</v>
      </c>
      <c r="D94" s="21">
        <f t="shared" si="11"/>
        <v>22</v>
      </c>
      <c r="E94" s="69">
        <f>IF(ISERROR(VLOOKUP($B94,race1!$C:$J,8,FALSE)),0,VLOOKUP($B94,race1!$C:$J,8,FALSE))</f>
        <v>1</v>
      </c>
      <c r="F94" s="70">
        <f>IF(ISERROR(VLOOKUP($B94,race2!$C:$J,8,FALSE)),0,VLOOKUP($B94,race2!$C:$J,8,FALSE))</f>
        <v>8</v>
      </c>
      <c r="G94" s="70">
        <f>IF(ISERROR(VLOOKUP($B94,race3!$C:$J,8,FALSE)),0,VLOOKUP($B94,race3!$C:$J,8,FALSE))</f>
        <v>2</v>
      </c>
      <c r="H94" s="70">
        <f>IF(ISERROR(VLOOKUP($B94,race4!$C:$J,8,FALSE)),0,VLOOKUP($B94,race4!$C:$J,8,FALSE))</f>
        <v>0</v>
      </c>
      <c r="I94" s="70">
        <f>IF(ISERROR(VLOOKUP($B94,race5!$C:$J,8,FALSE)),0,VLOOKUP($B94,race5!$C:$J,8,FALSE))</f>
        <v>0</v>
      </c>
      <c r="J94" s="71">
        <f>IF(ISERROR(VLOOKUP($B94,race6!$C:$J,8,FALSE)),0,VLOOKUP($B94,race6!$C:$J,8,FALSE))</f>
        <v>3</v>
      </c>
      <c r="K94" s="71">
        <f>IF(ISERROR(VLOOKUP($B94,race7!$C:$J,8,FALSE)),0,VLOOKUP($B94,race7!$C:$J,8,FALSE))</f>
        <v>5</v>
      </c>
      <c r="L94" s="71">
        <f>IF(ISERROR(VLOOKUP($B94,race8!$C:$J,8,FALSE)),0,VLOOKUP($B94,race8!$C:$J,8,FALSE))</f>
        <v>0</v>
      </c>
      <c r="M94" s="70">
        <f>IF(ISERROR(VLOOKUP($B94,race9!$C:$J,8,FALSE)),0,VLOOKUP($B94,race9!$C:$J,8,FALSE))</f>
        <v>0</v>
      </c>
      <c r="N94" s="71">
        <f>IF(ISERROR(VLOOKUP($B94,race10!$C:$J,8,FALSE)),0,VLOOKUP($B94,race10!$C:$J,8,FALSE))</f>
        <v>3</v>
      </c>
      <c r="O94" s="71">
        <f>IF(ISERROR(VLOOKUP($B94,race11!$C:$J,8,FALSE)),0,VLOOKUP($B94,race11!$C:$J,8,FALSE))</f>
        <v>0</v>
      </c>
      <c r="P94" s="71">
        <f>IF(ISERROR(VLOOKUP($B94,race12!$C:$J,8,FALSE)),0,VLOOKUP($B94,race12!$C:$J,8,FALSE))</f>
        <v>0</v>
      </c>
      <c r="Q94" s="71">
        <f>IF(ISERROR(VLOOKUP($B94,race13!$C:$J,8,FALSE)),0,VLOOKUP($B94,race13!$C:$J,8,FALSE))</f>
        <v>0</v>
      </c>
      <c r="R94" s="71">
        <f>IF(ISERROR(VLOOKUP($B94,race14!$C:$J,8,FALSE)),0,VLOOKUP($B94,race14!$C:$J,8,FALSE))</f>
        <v>0</v>
      </c>
      <c r="S94" s="71">
        <f>IF(ISERROR(VLOOKUP($B94,race15!$C:$J,8,FALSE)),0,VLOOKUP($B94,race15!$C:$J,8,FALSE))</f>
        <v>0</v>
      </c>
      <c r="T94" s="72">
        <f t="shared" si="12"/>
        <v>6</v>
      </c>
      <c r="V94" s="40">
        <f t="shared" si="9"/>
        <v>15</v>
      </c>
      <c r="X94" s="40">
        <f t="shared" si="10"/>
        <v>7</v>
      </c>
    </row>
    <row r="95" spans="1:24" s="40" customFormat="1" ht="12.75">
      <c r="A95" s="73">
        <v>51</v>
      </c>
      <c r="B95" s="67" t="s">
        <v>136</v>
      </c>
      <c r="C95" s="68" t="s">
        <v>32</v>
      </c>
      <c r="D95" s="21">
        <f t="shared" si="11"/>
        <v>20</v>
      </c>
      <c r="E95" s="69">
        <f>IF(ISERROR(VLOOKUP($B95,race1!$C:$J,8,FALSE)),0,VLOOKUP($B95,race1!$C:$J,8,FALSE))</f>
        <v>1</v>
      </c>
      <c r="F95" s="70">
        <f>IF(ISERROR(VLOOKUP($B95,race2!$C:$J,8,FALSE)),0,VLOOKUP($B95,race2!$C:$J,8,FALSE))</f>
        <v>0</v>
      </c>
      <c r="G95" s="70">
        <f>IF(ISERROR(VLOOKUP($B95,race3!$C:$J,8,FALSE)),0,VLOOKUP($B95,race3!$C:$J,8,FALSE))</f>
        <v>0</v>
      </c>
      <c r="H95" s="70">
        <f>IF(ISERROR(VLOOKUP($B95,race4!$C:$J,8,FALSE)),0,VLOOKUP($B95,race4!$C:$J,8,FALSE))</f>
        <v>0</v>
      </c>
      <c r="I95" s="70">
        <f>IF(ISERROR(VLOOKUP($B95,race5!$C:$J,8,FALSE)),0,VLOOKUP($B95,race5!$C:$J,8,FALSE))</f>
        <v>0</v>
      </c>
      <c r="J95" s="71">
        <f>IF(ISERROR(VLOOKUP($B95,race6!$C:$J,8,FALSE)),0,VLOOKUP($B95,race6!$C:$J,8,FALSE))</f>
        <v>5</v>
      </c>
      <c r="K95" s="71">
        <f>IF(ISERROR(VLOOKUP($B95,race7!$C:$J,8,FALSE)),0,VLOOKUP($B95,race7!$C:$J,8,FALSE))</f>
        <v>0</v>
      </c>
      <c r="L95" s="71">
        <f>IF(ISERROR(VLOOKUP($B95,race8!$C:$J,8,FALSE)),0,VLOOKUP($B95,race8!$C:$J,8,FALSE))</f>
        <v>0</v>
      </c>
      <c r="M95" s="70">
        <f>IF(ISERROR(VLOOKUP($B95,race9!$C:$J,8,FALSE)),0,VLOOKUP($B95,race9!$C:$J,8,FALSE))</f>
        <v>0</v>
      </c>
      <c r="N95" s="71">
        <f>IF(ISERROR(VLOOKUP($B95,race10!$C:$J,8,FALSE)),0,VLOOKUP($B95,race10!$C:$J,8,FALSE))</f>
        <v>2</v>
      </c>
      <c r="O95" s="71">
        <f>IF(ISERROR(VLOOKUP($B95,race11!$C:$J,8,FALSE)),0,VLOOKUP($B95,race11!$C:$J,8,FALSE))</f>
        <v>9</v>
      </c>
      <c r="P95" s="71">
        <f>IF(ISERROR(VLOOKUP($B95,race12!$C:$J,8,FALSE)),0,VLOOKUP($B95,race12!$C:$J,8,FALSE))</f>
        <v>1</v>
      </c>
      <c r="Q95" s="71">
        <f>IF(ISERROR(VLOOKUP($B95,race13!$C:$J,8,FALSE)),0,VLOOKUP($B95,race13!$C:$J,8,FALSE))</f>
        <v>1</v>
      </c>
      <c r="R95" s="71">
        <f>IF(ISERROR(VLOOKUP($B95,race14!$C:$J,8,FALSE)),0,VLOOKUP($B95,race14!$C:$J,8,FALSE))</f>
        <v>1</v>
      </c>
      <c r="S95" s="71">
        <f>IF(ISERROR(VLOOKUP($B95,race15!$C:$J,8,FALSE)),0,VLOOKUP($B95,race15!$C:$J,8,FALSE))</f>
        <v>0</v>
      </c>
      <c r="T95" s="72">
        <f t="shared" si="12"/>
        <v>7</v>
      </c>
      <c r="V95" s="40">
        <f t="shared" si="9"/>
        <v>18</v>
      </c>
      <c r="X95" s="40">
        <f t="shared" si="10"/>
        <v>2</v>
      </c>
    </row>
    <row r="96" spans="1:24" s="40" customFormat="1" ht="12.75">
      <c r="A96" s="73">
        <v>52</v>
      </c>
      <c r="B96" s="67" t="s">
        <v>205</v>
      </c>
      <c r="C96" s="68" t="s">
        <v>32</v>
      </c>
      <c r="D96" s="21">
        <f t="shared" si="11"/>
        <v>20</v>
      </c>
      <c r="E96" s="69">
        <f>IF(ISERROR(VLOOKUP($B96,race1!$C:$J,8,FALSE)),0,VLOOKUP($B96,race1!$C:$J,8,FALSE))</f>
        <v>0</v>
      </c>
      <c r="F96" s="70">
        <f>IF(ISERROR(VLOOKUP($B96,race2!$C:$J,8,FALSE)),0,VLOOKUP($B96,race2!$C:$J,8,FALSE))</f>
        <v>0</v>
      </c>
      <c r="G96" s="70">
        <f>IF(ISERROR(VLOOKUP($B96,race3!$C:$J,8,FALSE)),0,VLOOKUP($B96,race3!$C:$J,8,FALSE))</f>
        <v>0</v>
      </c>
      <c r="H96" s="70">
        <f>IF(ISERROR(VLOOKUP($B96,race4!$C:$J,8,FALSE)),0,VLOOKUP($B96,race4!$C:$J,8,FALSE))</f>
        <v>0</v>
      </c>
      <c r="I96" s="70">
        <f>IF(ISERROR(VLOOKUP($B96,race5!$C:$J,8,FALSE)),0,VLOOKUP($B96,race5!$C:$J,8,FALSE))</f>
        <v>0</v>
      </c>
      <c r="J96" s="71">
        <f>IF(ISERROR(VLOOKUP($B96,race6!$C:$J,8,FALSE)),0,VLOOKUP($B96,race6!$C:$J,8,FALSE))</f>
        <v>0</v>
      </c>
      <c r="K96" s="71">
        <f>IF(ISERROR(VLOOKUP($B96,race7!$C:$J,8,FALSE)),0,VLOOKUP($B96,race7!$C:$J,8,FALSE))</f>
        <v>0</v>
      </c>
      <c r="L96" s="71">
        <f>IF(ISERROR(VLOOKUP($B96,race8!$C:$J,8,FALSE)),0,VLOOKUP($B96,race8!$C:$J,8,FALSE))</f>
        <v>0</v>
      </c>
      <c r="M96" s="70">
        <f>IF(ISERROR(VLOOKUP($B96,race9!$C:$J,8,FALSE)),0,VLOOKUP($B96,race9!$C:$J,8,FALSE))</f>
        <v>0</v>
      </c>
      <c r="N96" s="71">
        <f>IF(ISERROR(VLOOKUP($B96,race10!$C:$J,8,FALSE)),0,VLOOKUP($B96,race10!$C:$J,8,FALSE))</f>
        <v>0</v>
      </c>
      <c r="O96" s="71">
        <f>IF(ISERROR(VLOOKUP($B96,race11!$C:$J,8,FALSE)),0,VLOOKUP($B96,race11!$C:$J,8,FALSE))</f>
        <v>0</v>
      </c>
      <c r="P96" s="71">
        <f>IF(ISERROR(VLOOKUP($B96,race12!$C:$J,8,FALSE)),0,VLOOKUP($B96,race12!$C:$J,8,FALSE))</f>
        <v>0</v>
      </c>
      <c r="Q96" s="71">
        <f>IF(ISERROR(VLOOKUP($B96,race13!$C:$J,8,FALSE)),0,VLOOKUP($B96,race13!$C:$J,8,FALSE))</f>
        <v>20</v>
      </c>
      <c r="R96" s="71">
        <f>IF(ISERROR(VLOOKUP($B96,race14!$C:$J,8,FALSE)),0,VLOOKUP($B96,race14!$C:$J,8,FALSE))</f>
        <v>0</v>
      </c>
      <c r="S96" s="71">
        <f>IF(ISERROR(VLOOKUP($B96,race15!$C:$J,8,FALSE)),0,VLOOKUP($B96,race15!$C:$J,8,FALSE))</f>
        <v>0</v>
      </c>
      <c r="T96" s="72">
        <f t="shared" si="12"/>
        <v>1</v>
      </c>
      <c r="V96" s="40">
        <f t="shared" si="9"/>
        <v>20</v>
      </c>
      <c r="X96" s="40">
        <f t="shared" si="10"/>
        <v>0</v>
      </c>
    </row>
    <row r="97" spans="1:24" s="40" customFormat="1" ht="12.75">
      <c r="A97" s="73">
        <v>53</v>
      </c>
      <c r="B97" s="67" t="s">
        <v>82</v>
      </c>
      <c r="C97" s="68" t="s">
        <v>32</v>
      </c>
      <c r="D97" s="21">
        <f t="shared" si="11"/>
        <v>19</v>
      </c>
      <c r="E97" s="69">
        <f>IF(ISERROR(VLOOKUP($B97,race1!$C:$J,8,FALSE)),0,VLOOKUP($B97,race1!$C:$J,8,FALSE))</f>
        <v>0</v>
      </c>
      <c r="F97" s="70">
        <f>IF(ISERROR(VLOOKUP($B97,race2!$C:$J,8,FALSE)),0,VLOOKUP($B97,race2!$C:$J,8,FALSE))</f>
        <v>5</v>
      </c>
      <c r="G97" s="70">
        <f>IF(ISERROR(VLOOKUP($B97,race3!$C:$J,8,FALSE)),0,VLOOKUP($B97,race3!$C:$J,8,FALSE))</f>
        <v>1</v>
      </c>
      <c r="H97" s="70">
        <f>IF(ISERROR(VLOOKUP($B97,race4!$C:$J,8,FALSE)),0,VLOOKUP($B97,race4!$C:$J,8,FALSE))</f>
        <v>0</v>
      </c>
      <c r="I97" s="70">
        <f>IF(ISERROR(VLOOKUP($B97,race5!$C:$J,8,FALSE)),0,VLOOKUP($B97,race5!$C:$J,8,FALSE))</f>
        <v>1</v>
      </c>
      <c r="J97" s="71">
        <f>IF(ISERROR(VLOOKUP($B97,race6!$C:$J,8,FALSE)),0,VLOOKUP($B97,race6!$C:$J,8,FALSE))</f>
        <v>1</v>
      </c>
      <c r="K97" s="71">
        <f>IF(ISERROR(VLOOKUP($B97,race7!$C:$J,8,FALSE)),0,VLOOKUP($B97,race7!$C:$J,8,FALSE))</f>
        <v>3</v>
      </c>
      <c r="L97" s="71">
        <f>IF(ISERROR(VLOOKUP($B97,race8!$C:$J,8,FALSE)),0,VLOOKUP($B97,race8!$C:$J,8,FALSE))</f>
        <v>0</v>
      </c>
      <c r="M97" s="70">
        <f>IF(ISERROR(VLOOKUP($B97,race9!$C:$J,8,FALSE)),0,VLOOKUP($B97,race9!$C:$J,8,FALSE))</f>
        <v>0</v>
      </c>
      <c r="N97" s="71">
        <f>IF(ISERROR(VLOOKUP($B97,race10!$C:$J,8,FALSE)),0,VLOOKUP($B97,race10!$C:$J,8,FALSE))</f>
        <v>1</v>
      </c>
      <c r="O97" s="71">
        <f>IF(ISERROR(VLOOKUP($B97,race11!$C:$J,8,FALSE)),0,VLOOKUP($B97,race11!$C:$J,8,FALSE))</f>
        <v>6</v>
      </c>
      <c r="P97" s="71">
        <f>IF(ISERROR(VLOOKUP($B97,race12!$C:$J,8,FALSE)),0,VLOOKUP($B97,race12!$C:$J,8,FALSE))</f>
        <v>1</v>
      </c>
      <c r="Q97" s="71">
        <f>IF(ISERROR(VLOOKUP($B97,race13!$C:$J,8,FALSE)),0,VLOOKUP($B97,race13!$C:$J,8,FALSE))</f>
        <v>0</v>
      </c>
      <c r="R97" s="71">
        <f>IF(ISERROR(VLOOKUP($B97,race14!$C:$J,8,FALSE)),0,VLOOKUP($B97,race14!$C:$J,8,FALSE))</f>
        <v>0</v>
      </c>
      <c r="S97" s="71">
        <f>IF(ISERROR(VLOOKUP($B97,race15!$C:$J,8,FALSE)),0,VLOOKUP($B97,race15!$C:$J,8,FALSE))</f>
        <v>0</v>
      </c>
      <c r="T97" s="72">
        <f t="shared" si="12"/>
        <v>8</v>
      </c>
      <c r="V97" s="40">
        <f t="shared" si="9"/>
        <v>14</v>
      </c>
      <c r="X97" s="40">
        <f t="shared" si="10"/>
        <v>5</v>
      </c>
    </row>
    <row r="98" spans="1:24" s="40" customFormat="1" ht="12.75">
      <c r="A98" s="73">
        <v>54</v>
      </c>
      <c r="B98" s="67" t="s">
        <v>19</v>
      </c>
      <c r="C98" s="68" t="s">
        <v>32</v>
      </c>
      <c r="D98" s="21">
        <f t="shared" si="11"/>
        <v>16</v>
      </c>
      <c r="E98" s="69">
        <f>IF(ISERROR(VLOOKUP($B98,race1!$C:$J,8,FALSE)),0,VLOOKUP($B98,race1!$C:$J,8,FALSE))</f>
        <v>0</v>
      </c>
      <c r="F98" s="70">
        <f>IF(ISERROR(VLOOKUP($B98,race2!$C:$J,8,FALSE)),0,VLOOKUP($B98,race2!$C:$J,8,FALSE))</f>
        <v>0</v>
      </c>
      <c r="G98" s="70">
        <f>IF(ISERROR(VLOOKUP($B98,race3!$C:$J,8,FALSE)),0,VLOOKUP($B98,race3!$C:$J,8,FALSE))</f>
        <v>0</v>
      </c>
      <c r="H98" s="70">
        <f>IF(ISERROR(VLOOKUP($B98,race4!$C:$J,8,FALSE)),0,VLOOKUP($B98,race4!$C:$J,8,FALSE))</f>
        <v>0</v>
      </c>
      <c r="I98" s="70">
        <f>IF(ISERROR(VLOOKUP($B98,race5!$C:$J,8,FALSE)),0,VLOOKUP($B98,race5!$C:$J,8,FALSE))</f>
        <v>16</v>
      </c>
      <c r="J98" s="71">
        <f>IF(ISERROR(VLOOKUP($B98,race6!$C:$J,8,FALSE)),0,VLOOKUP($B98,race6!$C:$J,8,FALSE))</f>
        <v>0</v>
      </c>
      <c r="K98" s="71">
        <f>IF(ISERROR(VLOOKUP($B98,race7!$C:$J,8,FALSE)),0,VLOOKUP($B98,race7!$C:$J,8,FALSE))</f>
        <v>0</v>
      </c>
      <c r="L98" s="71">
        <f>IF(ISERROR(VLOOKUP($B98,race8!$C:$J,8,FALSE)),0,VLOOKUP($B98,race8!$C:$J,8,FALSE))</f>
        <v>0</v>
      </c>
      <c r="M98" s="70">
        <f>IF(ISERROR(VLOOKUP($B98,race9!$C:$J,8,FALSE)),0,VLOOKUP($B98,race9!$C:$J,8,FALSE))</f>
        <v>0</v>
      </c>
      <c r="N98" s="71">
        <f>IF(ISERROR(VLOOKUP($B98,race10!$C:$J,8,FALSE)),0,VLOOKUP($B98,race10!$C:$J,8,FALSE))</f>
        <v>0</v>
      </c>
      <c r="O98" s="71">
        <f>IF(ISERROR(VLOOKUP($B98,race11!$C:$J,8,FALSE)),0,VLOOKUP($B98,race11!$C:$J,8,FALSE))</f>
        <v>0</v>
      </c>
      <c r="P98" s="71">
        <f>IF(ISERROR(VLOOKUP($B98,race12!$C:$J,8,FALSE)),0,VLOOKUP($B98,race12!$C:$J,8,FALSE))</f>
        <v>0</v>
      </c>
      <c r="Q98" s="71">
        <f>IF(ISERROR(VLOOKUP($B98,race13!$C:$J,8,FALSE)),0,VLOOKUP($B98,race13!$C:$J,8,FALSE))</f>
        <v>0</v>
      </c>
      <c r="R98" s="71">
        <f>IF(ISERROR(VLOOKUP($B98,race14!$C:$J,8,FALSE)),0,VLOOKUP($B98,race14!$C:$J,8,FALSE))</f>
        <v>0</v>
      </c>
      <c r="S98" s="71">
        <f>IF(ISERROR(VLOOKUP($B98,race15!$C:$J,8,FALSE)),0,VLOOKUP($B98,race15!$C:$J,8,FALSE))</f>
        <v>0</v>
      </c>
      <c r="T98" s="72">
        <f t="shared" si="12"/>
        <v>1</v>
      </c>
      <c r="V98" s="40">
        <f t="shared" si="9"/>
        <v>16</v>
      </c>
      <c r="X98" s="40">
        <f t="shared" si="10"/>
        <v>0</v>
      </c>
    </row>
    <row r="99" spans="1:24" s="40" customFormat="1" ht="12.75">
      <c r="A99" s="73">
        <v>55</v>
      </c>
      <c r="B99" s="67" t="s">
        <v>84</v>
      </c>
      <c r="C99" s="68" t="s">
        <v>32</v>
      </c>
      <c r="D99" s="21">
        <f t="shared" si="11"/>
        <v>15</v>
      </c>
      <c r="E99" s="69">
        <f>IF(ISERROR(VLOOKUP($B99,race1!$C:$J,8,FALSE)),0,VLOOKUP($B99,race1!$C:$J,8,FALSE))</f>
        <v>0</v>
      </c>
      <c r="F99" s="70">
        <f>IF(ISERROR(VLOOKUP($B99,race2!$C:$J,8,FALSE)),0,VLOOKUP($B99,race2!$C:$J,8,FALSE))</f>
        <v>0</v>
      </c>
      <c r="G99" s="70">
        <f>IF(ISERROR(VLOOKUP($B99,race3!$C:$J,8,FALSE)),0,VLOOKUP($B99,race3!$C:$J,8,FALSE))</f>
        <v>0</v>
      </c>
      <c r="H99" s="70">
        <f>IF(ISERROR(VLOOKUP($B99,race4!$C:$J,8,FALSE)),0,VLOOKUP($B99,race4!$C:$J,8,FALSE))</f>
        <v>0</v>
      </c>
      <c r="I99" s="70">
        <f>IF(ISERROR(VLOOKUP($B99,race5!$C:$J,8,FALSE)),0,VLOOKUP($B99,race5!$C:$J,8,FALSE))</f>
        <v>0</v>
      </c>
      <c r="J99" s="71">
        <f>IF(ISERROR(VLOOKUP($B99,race6!$C:$J,8,FALSE)),0,VLOOKUP($B99,race6!$C:$J,8,FALSE))</f>
        <v>0</v>
      </c>
      <c r="K99" s="71">
        <f>IF(ISERROR(VLOOKUP($B99,race7!$C:$J,8,FALSE)),0,VLOOKUP($B99,race7!$C:$J,8,FALSE))</f>
        <v>15</v>
      </c>
      <c r="L99" s="71">
        <f>IF(ISERROR(VLOOKUP($B99,race8!$C:$J,8,FALSE)),0,VLOOKUP($B99,race8!$C:$J,8,FALSE))</f>
        <v>0</v>
      </c>
      <c r="M99" s="70">
        <f>IF(ISERROR(VLOOKUP($B99,race9!$C:$J,8,FALSE)),0,VLOOKUP($B99,race9!$C:$J,8,FALSE))</f>
        <v>0</v>
      </c>
      <c r="N99" s="71">
        <f>IF(ISERROR(VLOOKUP($B99,race10!$C:$J,8,FALSE)),0,VLOOKUP($B99,race10!$C:$J,8,FALSE))</f>
        <v>0</v>
      </c>
      <c r="O99" s="71">
        <f>IF(ISERROR(VLOOKUP($B99,race11!$C:$J,8,FALSE)),0,VLOOKUP($B99,race11!$C:$J,8,FALSE))</f>
        <v>0</v>
      </c>
      <c r="P99" s="71">
        <f>IF(ISERROR(VLOOKUP($B99,race12!$C:$J,8,FALSE)),0,VLOOKUP($B99,race12!$C:$J,8,FALSE))</f>
        <v>0</v>
      </c>
      <c r="Q99" s="71">
        <f>IF(ISERROR(VLOOKUP($B99,race13!$C:$J,8,FALSE)),0,VLOOKUP($B99,race13!$C:$J,8,FALSE))</f>
        <v>0</v>
      </c>
      <c r="R99" s="71">
        <f>IF(ISERROR(VLOOKUP($B99,race14!$C:$J,8,FALSE)),0,VLOOKUP($B99,race14!$C:$J,8,FALSE))</f>
        <v>0</v>
      </c>
      <c r="S99" s="71">
        <f>IF(ISERROR(VLOOKUP($B99,race15!$C:$J,8,FALSE)),0,VLOOKUP($B99,race15!$C:$J,8,FALSE))</f>
        <v>0</v>
      </c>
      <c r="T99" s="72">
        <f t="shared" si="12"/>
        <v>1</v>
      </c>
      <c r="V99" s="40">
        <f t="shared" si="9"/>
        <v>0</v>
      </c>
      <c r="X99" s="40">
        <f t="shared" si="10"/>
        <v>15</v>
      </c>
    </row>
    <row r="100" spans="1:24" s="40" customFormat="1" ht="12.75">
      <c r="A100" s="73">
        <v>56</v>
      </c>
      <c r="B100" s="67" t="s">
        <v>128</v>
      </c>
      <c r="C100" s="68" t="s">
        <v>32</v>
      </c>
      <c r="D100" s="21">
        <f t="shared" si="11"/>
        <v>15</v>
      </c>
      <c r="E100" s="69">
        <f>IF(ISERROR(VLOOKUP($B100,race1!$C:$J,8,FALSE)),0,VLOOKUP($B100,race1!$C:$J,8,FALSE))</f>
        <v>0</v>
      </c>
      <c r="F100" s="70">
        <f>IF(ISERROR(VLOOKUP($B100,race2!$C:$J,8,FALSE)),0,VLOOKUP($B100,race2!$C:$J,8,FALSE))</f>
        <v>0</v>
      </c>
      <c r="G100" s="70">
        <f>IF(ISERROR(VLOOKUP($B100,race3!$C:$J,8,FALSE)),0,VLOOKUP($B100,race3!$C:$J,8,FALSE))</f>
        <v>15</v>
      </c>
      <c r="H100" s="70">
        <f>IF(ISERROR(VLOOKUP($B100,race4!$C:$J,8,FALSE)),0,VLOOKUP($B100,race4!$C:$J,8,FALSE))</f>
        <v>0</v>
      </c>
      <c r="I100" s="70">
        <f>IF(ISERROR(VLOOKUP($B100,race5!$C:$J,8,FALSE)),0,VLOOKUP($B100,race5!$C:$J,8,FALSE))</f>
        <v>0</v>
      </c>
      <c r="J100" s="71">
        <f>IF(ISERROR(VLOOKUP($B100,race6!$C:$J,8,FALSE)),0,VLOOKUP($B100,race6!$C:$J,8,FALSE))</f>
        <v>0</v>
      </c>
      <c r="K100" s="71">
        <f>IF(ISERROR(VLOOKUP($B100,race7!$C:$J,8,FALSE)),0,VLOOKUP($B100,race7!$C:$J,8,FALSE))</f>
        <v>0</v>
      </c>
      <c r="L100" s="71">
        <f>IF(ISERROR(VLOOKUP($B100,race8!$C:$J,8,FALSE)),0,VLOOKUP($B100,race8!$C:$J,8,FALSE))</f>
        <v>0</v>
      </c>
      <c r="M100" s="70">
        <f>IF(ISERROR(VLOOKUP($B100,race9!$C:$J,8,FALSE)),0,VLOOKUP($B100,race9!$C:$J,8,FALSE))</f>
        <v>0</v>
      </c>
      <c r="N100" s="71">
        <f>IF(ISERROR(VLOOKUP($B100,race10!$C:$J,8,FALSE)),0,VLOOKUP($B100,race10!$C:$J,8,FALSE))</f>
        <v>0</v>
      </c>
      <c r="O100" s="71">
        <f>IF(ISERROR(VLOOKUP($B100,race11!$C:$J,8,FALSE)),0,VLOOKUP($B100,race11!$C:$J,8,FALSE))</f>
        <v>0</v>
      </c>
      <c r="P100" s="71">
        <f>IF(ISERROR(VLOOKUP($B100,race12!$C:$J,8,FALSE)),0,VLOOKUP($B100,race12!$C:$J,8,FALSE))</f>
        <v>0</v>
      </c>
      <c r="Q100" s="71">
        <f>IF(ISERROR(VLOOKUP($B100,race13!$C:$J,8,FALSE)),0,VLOOKUP($B100,race13!$C:$J,8,FALSE))</f>
        <v>0</v>
      </c>
      <c r="R100" s="71">
        <f>IF(ISERROR(VLOOKUP($B100,race14!$C:$J,8,FALSE)),0,VLOOKUP($B100,race14!$C:$J,8,FALSE))</f>
        <v>0</v>
      </c>
      <c r="S100" s="71">
        <f>IF(ISERROR(VLOOKUP($B100,race15!$C:$J,8,FALSE)),0,VLOOKUP($B100,race15!$C:$J,8,FALSE))</f>
        <v>0</v>
      </c>
      <c r="T100" s="72">
        <f t="shared" si="12"/>
        <v>1</v>
      </c>
      <c r="V100" s="40">
        <f t="shared" si="9"/>
        <v>0</v>
      </c>
      <c r="X100" s="40">
        <f t="shared" si="10"/>
        <v>15</v>
      </c>
    </row>
    <row r="101" spans="1:24" s="40" customFormat="1" ht="12.75">
      <c r="A101" s="73">
        <v>57</v>
      </c>
      <c r="B101" s="67" t="s">
        <v>119</v>
      </c>
      <c r="C101" s="68" t="s">
        <v>32</v>
      </c>
      <c r="D101" s="21">
        <f t="shared" si="11"/>
        <v>13</v>
      </c>
      <c r="E101" s="69">
        <f>IF(ISERROR(VLOOKUP($B101,race1!$C:$J,8,FALSE)),0,VLOOKUP($B101,race1!$C:$J,8,FALSE))</f>
        <v>1</v>
      </c>
      <c r="F101" s="70">
        <f>IF(ISERROR(VLOOKUP($B101,race2!$C:$J,8,FALSE)),0,VLOOKUP($B101,race2!$C:$J,8,FALSE))</f>
        <v>1</v>
      </c>
      <c r="G101" s="70">
        <f>IF(ISERROR(VLOOKUP($B101,race3!$C:$J,8,FALSE)),0,VLOOKUP($B101,race3!$C:$J,8,FALSE))</f>
        <v>0</v>
      </c>
      <c r="H101" s="70">
        <f>IF(ISERROR(VLOOKUP($B101,race4!$C:$J,8,FALSE)),0,VLOOKUP($B101,race4!$C:$J,8,FALSE))</f>
        <v>11</v>
      </c>
      <c r="I101" s="70">
        <f>IF(ISERROR(VLOOKUP($B101,race5!$C:$J,8,FALSE)),0,VLOOKUP($B101,race5!$C:$J,8,FALSE))</f>
        <v>0</v>
      </c>
      <c r="J101" s="71">
        <f>IF(ISERROR(VLOOKUP($B101,race6!$C:$J,8,FALSE)),0,VLOOKUP($B101,race6!$C:$J,8,FALSE))</f>
        <v>0</v>
      </c>
      <c r="K101" s="71">
        <f>IF(ISERROR(VLOOKUP($B101,race7!$C:$J,8,FALSE)),0,VLOOKUP($B101,race7!$C:$J,8,FALSE))</f>
        <v>0</v>
      </c>
      <c r="L101" s="71">
        <f>IF(ISERROR(VLOOKUP($B101,race8!$C:$J,8,FALSE)),0,VLOOKUP($B101,race8!$C:$J,8,FALSE))</f>
        <v>0</v>
      </c>
      <c r="M101" s="70">
        <f>IF(ISERROR(VLOOKUP($B101,race9!$C:$J,8,FALSE)),0,VLOOKUP($B101,race9!$C:$J,8,FALSE))</f>
        <v>0</v>
      </c>
      <c r="N101" s="71">
        <f>IF(ISERROR(VLOOKUP($B101,race10!$C:$J,8,FALSE)),0,VLOOKUP($B101,race10!$C:$J,8,FALSE))</f>
        <v>0</v>
      </c>
      <c r="O101" s="71">
        <f>IF(ISERROR(VLOOKUP($B101,race11!$C:$J,8,FALSE)),0,VLOOKUP($B101,race11!$C:$J,8,FALSE))</f>
        <v>0</v>
      </c>
      <c r="P101" s="71">
        <f>IF(ISERROR(VLOOKUP($B101,race12!$C:$J,8,FALSE)),0,VLOOKUP($B101,race12!$C:$J,8,FALSE))</f>
        <v>0</v>
      </c>
      <c r="Q101" s="71">
        <f>IF(ISERROR(VLOOKUP($B101,race13!$C:$J,8,FALSE)),0,VLOOKUP($B101,race13!$C:$J,8,FALSE))</f>
        <v>0</v>
      </c>
      <c r="R101" s="71">
        <f>IF(ISERROR(VLOOKUP($B101,race14!$C:$J,8,FALSE)),0,VLOOKUP($B101,race14!$C:$J,8,FALSE))</f>
        <v>0</v>
      </c>
      <c r="S101" s="71">
        <f>IF(ISERROR(VLOOKUP($B101,race15!$C:$J,8,FALSE)),0,VLOOKUP($B101,race15!$C:$J,8,FALSE))</f>
        <v>0</v>
      </c>
      <c r="T101" s="72">
        <f t="shared" si="12"/>
        <v>3</v>
      </c>
      <c r="V101" s="40">
        <f t="shared" si="9"/>
        <v>2</v>
      </c>
      <c r="X101" s="40">
        <f t="shared" si="10"/>
        <v>11</v>
      </c>
    </row>
    <row r="102" spans="1:24" s="40" customFormat="1" ht="12.75">
      <c r="A102" s="73">
        <v>58</v>
      </c>
      <c r="B102" s="67" t="s">
        <v>51</v>
      </c>
      <c r="C102" s="68" t="s">
        <v>32</v>
      </c>
      <c r="D102" s="21">
        <f t="shared" si="11"/>
        <v>12</v>
      </c>
      <c r="E102" s="69">
        <f>IF(ISERROR(VLOOKUP($B102,race1!$C:$J,8,FALSE)),0,VLOOKUP($B102,race1!$C:$J,8,FALSE))</f>
        <v>1</v>
      </c>
      <c r="F102" s="70">
        <f>IF(ISERROR(VLOOKUP($B102,race2!$C:$J,8,FALSE)),0,VLOOKUP($B102,race2!$C:$J,8,FALSE))</f>
        <v>7</v>
      </c>
      <c r="G102" s="70">
        <f>IF(ISERROR(VLOOKUP($B102,race3!$C:$J,8,FALSE)),0,VLOOKUP($B102,race3!$C:$J,8,FALSE))</f>
        <v>0</v>
      </c>
      <c r="H102" s="70">
        <f>IF(ISERROR(VLOOKUP($B102,race4!$C:$J,8,FALSE)),0,VLOOKUP($B102,race4!$C:$J,8,FALSE))</f>
        <v>0</v>
      </c>
      <c r="I102" s="70">
        <f>IF(ISERROR(VLOOKUP($B102,race5!$C:$J,8,FALSE)),0,VLOOKUP($B102,race5!$C:$J,8,FALSE))</f>
        <v>0</v>
      </c>
      <c r="J102" s="71">
        <f>IF(ISERROR(VLOOKUP($B102,race6!$C:$J,8,FALSE)),0,VLOOKUP($B102,race6!$C:$J,8,FALSE))</f>
        <v>0</v>
      </c>
      <c r="K102" s="71">
        <f>IF(ISERROR(VLOOKUP($B102,race7!$C:$J,8,FALSE)),0,VLOOKUP($B102,race7!$C:$J,8,FALSE))</f>
        <v>4</v>
      </c>
      <c r="L102" s="71">
        <f>IF(ISERROR(VLOOKUP($B102,race8!$C:$J,8,FALSE)),0,VLOOKUP($B102,race8!$C:$J,8,FALSE))</f>
        <v>0</v>
      </c>
      <c r="M102" s="70">
        <f>IF(ISERROR(VLOOKUP($B102,race9!$C:$J,8,FALSE)),0,VLOOKUP($B102,race9!$C:$J,8,FALSE))</f>
        <v>0</v>
      </c>
      <c r="N102" s="71">
        <f>IF(ISERROR(VLOOKUP($B102,race10!$C:$J,8,FALSE)),0,VLOOKUP($B102,race10!$C:$J,8,FALSE))</f>
        <v>0</v>
      </c>
      <c r="O102" s="71">
        <f>IF(ISERROR(VLOOKUP($B102,race11!$C:$J,8,FALSE)),0,VLOOKUP($B102,race11!$C:$J,8,FALSE))</f>
        <v>0</v>
      </c>
      <c r="P102" s="71">
        <f>IF(ISERROR(VLOOKUP($B102,race12!$C:$J,8,FALSE)),0,VLOOKUP($B102,race12!$C:$J,8,FALSE))</f>
        <v>0</v>
      </c>
      <c r="Q102" s="71">
        <f>IF(ISERROR(VLOOKUP($B102,race13!$C:$J,8,FALSE)),0,VLOOKUP($B102,race13!$C:$J,8,FALSE))</f>
        <v>0</v>
      </c>
      <c r="R102" s="71">
        <f>IF(ISERROR(VLOOKUP($B102,race14!$C:$J,8,FALSE)),0,VLOOKUP($B102,race14!$C:$J,8,FALSE))</f>
        <v>0</v>
      </c>
      <c r="S102" s="71">
        <f>IF(ISERROR(VLOOKUP($B102,race15!$C:$J,8,FALSE)),0,VLOOKUP($B102,race15!$C:$J,8,FALSE))</f>
        <v>0</v>
      </c>
      <c r="T102" s="72">
        <f t="shared" si="12"/>
        <v>3</v>
      </c>
      <c r="V102" s="40">
        <f t="shared" si="9"/>
        <v>8</v>
      </c>
      <c r="X102" s="40">
        <f t="shared" si="10"/>
        <v>4</v>
      </c>
    </row>
    <row r="103" spans="1:24" s="40" customFormat="1" ht="12.75">
      <c r="A103" s="73">
        <v>69</v>
      </c>
      <c r="B103" s="67" t="s">
        <v>17</v>
      </c>
      <c r="C103" s="68" t="s">
        <v>32</v>
      </c>
      <c r="D103" s="21">
        <f t="shared" si="11"/>
        <v>11</v>
      </c>
      <c r="E103" s="69">
        <f>IF(ISERROR(VLOOKUP($B103,race1!$C:$J,8,FALSE)),0,VLOOKUP($B103,race1!$C:$J,8,FALSE))</f>
        <v>0</v>
      </c>
      <c r="F103" s="70">
        <f>IF(ISERROR(VLOOKUP($B103,race2!$C:$J,8,FALSE)),0,VLOOKUP($B103,race2!$C:$J,8,FALSE))</f>
        <v>0</v>
      </c>
      <c r="G103" s="70">
        <f>IF(ISERROR(VLOOKUP($B103,race3!$C:$J,8,FALSE)),0,VLOOKUP($B103,race3!$C:$J,8,FALSE))</f>
        <v>0</v>
      </c>
      <c r="H103" s="70">
        <f>IF(ISERROR(VLOOKUP($B103,race4!$C:$J,8,FALSE)),0,VLOOKUP($B103,race4!$C:$J,8,FALSE))</f>
        <v>0</v>
      </c>
      <c r="I103" s="70">
        <f>IF(ISERROR(VLOOKUP($B103,race5!$C:$J,8,FALSE)),0,VLOOKUP($B103,race5!$C:$J,8,FALSE))</f>
        <v>0</v>
      </c>
      <c r="J103" s="71">
        <f>IF(ISERROR(VLOOKUP($B103,race6!$C:$J,8,FALSE)),0,VLOOKUP($B103,race6!$C:$J,8,FALSE))</f>
        <v>2</v>
      </c>
      <c r="K103" s="71">
        <f>IF(ISERROR(VLOOKUP($B103,race7!$C:$J,8,FALSE)),0,VLOOKUP($B103,race7!$C:$J,8,FALSE))</f>
        <v>0</v>
      </c>
      <c r="L103" s="71">
        <f>IF(ISERROR(VLOOKUP($B103,race8!$C:$J,8,FALSE)),0,VLOOKUP($B103,race8!$C:$J,8,FALSE))</f>
        <v>0</v>
      </c>
      <c r="M103" s="70">
        <f>IF(ISERROR(VLOOKUP($B103,race9!$C:$J,8,FALSE)),0,VLOOKUP($B103,race9!$C:$J,8,FALSE))</f>
        <v>0</v>
      </c>
      <c r="N103" s="71">
        <f>IF(ISERROR(VLOOKUP($B103,race10!$C:$J,8,FALSE)),0,VLOOKUP($B103,race10!$C:$J,8,FALSE))</f>
        <v>0</v>
      </c>
      <c r="O103" s="71">
        <f>IF(ISERROR(VLOOKUP($B103,race11!$C:$J,8,FALSE)),0,VLOOKUP($B103,race11!$C:$J,8,FALSE))</f>
        <v>8</v>
      </c>
      <c r="P103" s="71">
        <f>IF(ISERROR(VLOOKUP($B103,race12!$C:$J,8,FALSE)),0,VLOOKUP($B103,race12!$C:$J,8,FALSE))</f>
        <v>0</v>
      </c>
      <c r="Q103" s="71">
        <f>IF(ISERROR(VLOOKUP($B103,race13!$C:$J,8,FALSE)),0,VLOOKUP($B103,race13!$C:$J,8,FALSE))</f>
        <v>1</v>
      </c>
      <c r="R103" s="71">
        <f>IF(ISERROR(VLOOKUP($B103,race14!$C:$J,8,FALSE)),0,VLOOKUP($B103,race14!$C:$J,8,FALSE))</f>
        <v>0</v>
      </c>
      <c r="S103" s="71">
        <f>IF(ISERROR(VLOOKUP($B103,race15!$C:$J,8,FALSE)),0,VLOOKUP($B103,race15!$C:$J,8,FALSE))</f>
        <v>0</v>
      </c>
      <c r="T103" s="72">
        <f t="shared" si="12"/>
        <v>3</v>
      </c>
      <c r="V103" s="40">
        <f t="shared" si="9"/>
        <v>11</v>
      </c>
      <c r="X103" s="40">
        <f t="shared" si="10"/>
        <v>0</v>
      </c>
    </row>
    <row r="104" spans="1:24" s="40" customFormat="1" ht="12.75">
      <c r="A104" s="73">
        <v>59</v>
      </c>
      <c r="B104" s="67" t="s">
        <v>116</v>
      </c>
      <c r="C104" s="68" t="s">
        <v>32</v>
      </c>
      <c r="D104" s="21">
        <f t="shared" si="11"/>
        <v>9</v>
      </c>
      <c r="E104" s="69">
        <f>IF(ISERROR(VLOOKUP($B104,race1!$C:$J,8,FALSE)),0,VLOOKUP($B104,race1!$C:$J,8,FALSE))</f>
        <v>0</v>
      </c>
      <c r="F104" s="70">
        <f>IF(ISERROR(VLOOKUP($B104,race2!$C:$J,8,FALSE)),0,VLOOKUP($B104,race2!$C:$J,8,FALSE))</f>
        <v>4</v>
      </c>
      <c r="G104" s="70">
        <f>IF(ISERROR(VLOOKUP($B104,race3!$C:$J,8,FALSE)),0,VLOOKUP($B104,race3!$C:$J,8,FALSE))</f>
        <v>1</v>
      </c>
      <c r="H104" s="70">
        <f>IF(ISERROR(VLOOKUP($B104,race4!$C:$J,8,FALSE)),0,VLOOKUP($B104,race4!$C:$J,8,FALSE))</f>
        <v>0</v>
      </c>
      <c r="I104" s="70">
        <f>IF(ISERROR(VLOOKUP($B104,race5!$C:$J,8,FALSE)),0,VLOOKUP($B104,race5!$C:$J,8,FALSE))</f>
        <v>0</v>
      </c>
      <c r="J104" s="71">
        <f>IF(ISERROR(VLOOKUP($B104,race6!$C:$J,8,FALSE)),0,VLOOKUP($B104,race6!$C:$J,8,FALSE))</f>
        <v>1</v>
      </c>
      <c r="K104" s="71">
        <f>IF(ISERROR(VLOOKUP($B104,race7!$C:$J,8,FALSE)),0,VLOOKUP($B104,race7!$C:$J,8,FALSE))</f>
        <v>1</v>
      </c>
      <c r="L104" s="71">
        <f>IF(ISERROR(VLOOKUP($B104,race8!$C:$J,8,FALSE)),0,VLOOKUP($B104,race8!$C:$J,8,FALSE))</f>
        <v>1</v>
      </c>
      <c r="M104" s="70">
        <f>IF(ISERROR(VLOOKUP($B104,race9!$C:$J,8,FALSE)),0,VLOOKUP($B104,race9!$C:$J,8,FALSE))</f>
        <v>0</v>
      </c>
      <c r="N104" s="71">
        <f>IF(ISERROR(VLOOKUP($B104,race10!$C:$J,8,FALSE)),0,VLOOKUP($B104,race10!$C:$J,8,FALSE))</f>
        <v>1</v>
      </c>
      <c r="O104" s="71">
        <f>IF(ISERROR(VLOOKUP($B104,race11!$C:$J,8,FALSE)),0,VLOOKUP($B104,race11!$C:$J,8,FALSE))</f>
        <v>0</v>
      </c>
      <c r="P104" s="71">
        <f>IF(ISERROR(VLOOKUP($B104,race12!$C:$J,8,FALSE)),0,VLOOKUP($B104,race12!$C:$J,8,FALSE))</f>
        <v>0</v>
      </c>
      <c r="Q104" s="71">
        <f>IF(ISERROR(VLOOKUP($B104,race13!$C:$J,8,FALSE)),0,VLOOKUP($B104,race13!$C:$J,8,FALSE))</f>
        <v>0</v>
      </c>
      <c r="R104" s="71">
        <f>IF(ISERROR(VLOOKUP($B104,race14!$C:$J,8,FALSE)),0,VLOOKUP($B104,race14!$C:$J,8,FALSE))</f>
        <v>0</v>
      </c>
      <c r="S104" s="71">
        <f>IF(ISERROR(VLOOKUP($B104,race15!$C:$J,8,FALSE)),0,VLOOKUP($B104,race15!$C:$J,8,FALSE))</f>
        <v>0</v>
      </c>
      <c r="T104" s="72">
        <f t="shared" si="12"/>
        <v>6</v>
      </c>
      <c r="V104" s="40">
        <f t="shared" si="9"/>
        <v>6</v>
      </c>
      <c r="X104" s="40">
        <f t="shared" si="10"/>
        <v>3</v>
      </c>
    </row>
    <row r="105" spans="1:24" s="40" customFormat="1" ht="12.75">
      <c r="A105" s="73">
        <v>60</v>
      </c>
      <c r="B105" s="67" t="s">
        <v>66</v>
      </c>
      <c r="C105" s="68" t="s">
        <v>32</v>
      </c>
      <c r="D105" s="21">
        <f t="shared" si="11"/>
        <v>7</v>
      </c>
      <c r="E105" s="69">
        <f>IF(ISERROR(VLOOKUP($B105,race1!$C:$J,8,FALSE)),0,VLOOKUP($B105,race1!$C:$J,8,FALSE))</f>
        <v>1</v>
      </c>
      <c r="F105" s="70">
        <f>IF(ISERROR(VLOOKUP($B105,race2!$C:$J,8,FALSE)),0,VLOOKUP($B105,race2!$C:$J,8,FALSE))</f>
        <v>0</v>
      </c>
      <c r="G105" s="70">
        <f>IF(ISERROR(VLOOKUP($B105,race3!$C:$J,8,FALSE)),0,VLOOKUP($B105,race3!$C:$J,8,FALSE))</f>
        <v>0</v>
      </c>
      <c r="H105" s="70">
        <f>IF(ISERROR(VLOOKUP($B105,race4!$C:$J,8,FALSE)),0,VLOOKUP($B105,race4!$C:$J,8,FALSE))</f>
        <v>0</v>
      </c>
      <c r="I105" s="70">
        <f>IF(ISERROR(VLOOKUP($B105,race5!$C:$J,8,FALSE)),0,VLOOKUP($B105,race5!$C:$J,8,FALSE))</f>
        <v>0</v>
      </c>
      <c r="J105" s="71">
        <f>IF(ISERROR(VLOOKUP($B105,race6!$C:$J,8,FALSE)),0,VLOOKUP($B105,race6!$C:$J,8,FALSE))</f>
        <v>4</v>
      </c>
      <c r="K105" s="71">
        <f>IF(ISERROR(VLOOKUP($B105,race7!$C:$J,8,FALSE)),0,VLOOKUP($B105,race7!$C:$J,8,FALSE))</f>
        <v>0</v>
      </c>
      <c r="L105" s="71">
        <f>IF(ISERROR(VLOOKUP($B105,race8!$C:$J,8,FALSE)),0,VLOOKUP($B105,race8!$C:$J,8,FALSE))</f>
        <v>0</v>
      </c>
      <c r="M105" s="70">
        <f>IF(ISERROR(VLOOKUP($B105,race9!$C:$J,8,FALSE)),0,VLOOKUP($B105,race9!$C:$J,8,FALSE))</f>
        <v>0</v>
      </c>
      <c r="N105" s="71">
        <f>IF(ISERROR(VLOOKUP($B105,race10!$C:$J,8,FALSE)),0,VLOOKUP($B105,race10!$C:$J,8,FALSE))</f>
        <v>0</v>
      </c>
      <c r="O105" s="71">
        <f>IF(ISERROR(VLOOKUP($B105,race11!$C:$J,8,FALSE)),0,VLOOKUP($B105,race11!$C:$J,8,FALSE))</f>
        <v>2</v>
      </c>
      <c r="P105" s="71">
        <f>IF(ISERROR(VLOOKUP($B105,race12!$C:$J,8,FALSE)),0,VLOOKUP($B105,race12!$C:$J,8,FALSE))</f>
        <v>0</v>
      </c>
      <c r="Q105" s="71">
        <f>IF(ISERROR(VLOOKUP($B105,race13!$C:$J,8,FALSE)),0,VLOOKUP($B105,race13!$C:$J,8,FALSE))</f>
        <v>0</v>
      </c>
      <c r="R105" s="71">
        <f>IF(ISERROR(VLOOKUP($B105,race14!$C:$J,8,FALSE)),0,VLOOKUP($B105,race14!$C:$J,8,FALSE))</f>
        <v>0</v>
      </c>
      <c r="S105" s="71">
        <f>IF(ISERROR(VLOOKUP($B105,race15!$C:$J,8,FALSE)),0,VLOOKUP($B105,race15!$C:$J,8,FALSE))</f>
        <v>0</v>
      </c>
      <c r="T105" s="72">
        <f t="shared" si="12"/>
        <v>3</v>
      </c>
      <c r="V105" s="40">
        <f t="shared" si="9"/>
        <v>7</v>
      </c>
      <c r="X105" s="40">
        <f t="shared" si="10"/>
        <v>0</v>
      </c>
    </row>
    <row r="106" spans="1:24" s="40" customFormat="1" ht="12.75">
      <c r="A106" s="73">
        <v>61</v>
      </c>
      <c r="B106" s="67" t="s">
        <v>135</v>
      </c>
      <c r="C106" s="68" t="s">
        <v>32</v>
      </c>
      <c r="D106" s="21">
        <f t="shared" si="11"/>
        <v>6</v>
      </c>
      <c r="E106" s="69">
        <f>IF(ISERROR(VLOOKUP($B106,race1!$C:$J,8,FALSE)),0,VLOOKUP($B106,race1!$C:$J,8,FALSE))</f>
        <v>6</v>
      </c>
      <c r="F106" s="70">
        <f>IF(ISERROR(VLOOKUP($B106,race2!$C:$J,8,FALSE)),0,VLOOKUP($B106,race2!$C:$J,8,FALSE))</f>
        <v>0</v>
      </c>
      <c r="G106" s="70">
        <f>IF(ISERROR(VLOOKUP($B106,race3!$C:$J,8,FALSE)),0,VLOOKUP($B106,race3!$C:$J,8,FALSE))</f>
        <v>0</v>
      </c>
      <c r="H106" s="70">
        <f>IF(ISERROR(VLOOKUP($B106,race4!$C:$J,8,FALSE)),0,VLOOKUP($B106,race4!$C:$J,8,FALSE))</f>
        <v>0</v>
      </c>
      <c r="I106" s="70">
        <f>IF(ISERROR(VLOOKUP($B106,race5!$C:$J,8,FALSE)),0,VLOOKUP($B106,race5!$C:$J,8,FALSE))</f>
        <v>0</v>
      </c>
      <c r="J106" s="71">
        <f>IF(ISERROR(VLOOKUP($B106,race6!$C:$J,8,FALSE)),0,VLOOKUP($B106,race6!$C:$J,8,FALSE))</f>
        <v>0</v>
      </c>
      <c r="K106" s="71">
        <f>IF(ISERROR(VLOOKUP($B106,race7!$C:$J,8,FALSE)),0,VLOOKUP($B106,race7!$C:$J,8,FALSE))</f>
        <v>0</v>
      </c>
      <c r="L106" s="71">
        <f>IF(ISERROR(VLOOKUP($B106,race8!$C:$J,8,FALSE)),0,VLOOKUP($B106,race8!$C:$J,8,FALSE))</f>
        <v>0</v>
      </c>
      <c r="M106" s="70">
        <f>IF(ISERROR(VLOOKUP($B106,race9!$C:$J,8,FALSE)),0,VLOOKUP($B106,race9!$C:$J,8,FALSE))</f>
        <v>0</v>
      </c>
      <c r="N106" s="71">
        <f>IF(ISERROR(VLOOKUP($B106,race10!$C:$J,8,FALSE)),0,VLOOKUP($B106,race10!$C:$J,8,FALSE))</f>
        <v>0</v>
      </c>
      <c r="O106" s="71">
        <f>IF(ISERROR(VLOOKUP($B106,race11!$C:$J,8,FALSE)),0,VLOOKUP($B106,race11!$C:$J,8,FALSE))</f>
        <v>0</v>
      </c>
      <c r="P106" s="71">
        <f>IF(ISERROR(VLOOKUP($B106,race12!$C:$J,8,FALSE)),0,VLOOKUP($B106,race12!$C:$J,8,FALSE))</f>
        <v>0</v>
      </c>
      <c r="Q106" s="71">
        <f>IF(ISERROR(VLOOKUP($B106,race13!$C:$J,8,FALSE)),0,VLOOKUP($B106,race13!$C:$J,8,FALSE))</f>
        <v>0</v>
      </c>
      <c r="R106" s="71">
        <f>IF(ISERROR(VLOOKUP($B106,race14!$C:$J,8,FALSE)),0,VLOOKUP($B106,race14!$C:$J,8,FALSE))</f>
        <v>0</v>
      </c>
      <c r="S106" s="71">
        <f>IF(ISERROR(VLOOKUP($B106,race15!$C:$J,8,FALSE)),0,VLOOKUP($B106,race15!$C:$J,8,FALSE))</f>
        <v>0</v>
      </c>
      <c r="T106" s="72">
        <f t="shared" si="12"/>
        <v>1</v>
      </c>
      <c r="V106" s="40">
        <f t="shared" si="9"/>
        <v>6</v>
      </c>
      <c r="X106" s="40">
        <f t="shared" si="10"/>
        <v>0</v>
      </c>
    </row>
    <row r="107" spans="1:24" s="40" customFormat="1" ht="12.75">
      <c r="A107" s="73">
        <v>62</v>
      </c>
      <c r="B107" s="67" t="s">
        <v>197</v>
      </c>
      <c r="C107" s="68" t="s">
        <v>32</v>
      </c>
      <c r="D107" s="21">
        <f t="shared" si="11"/>
        <v>5</v>
      </c>
      <c r="E107" s="69">
        <f>IF(ISERROR(VLOOKUP($B107,race1!$C:$J,8,FALSE)),0,VLOOKUP($B107,race1!$C:$J,8,FALSE))</f>
        <v>0</v>
      </c>
      <c r="F107" s="70">
        <f>IF(ISERROR(VLOOKUP($B107,race2!$C:$J,8,FALSE)),0,VLOOKUP($B107,race2!$C:$J,8,FALSE))</f>
        <v>0</v>
      </c>
      <c r="G107" s="70">
        <f>IF(ISERROR(VLOOKUP($B107,race3!$C:$J,8,FALSE)),0,VLOOKUP($B107,race3!$C:$J,8,FALSE))</f>
        <v>0</v>
      </c>
      <c r="H107" s="70">
        <f>IF(ISERROR(VLOOKUP($B107,race4!$C:$J,8,FALSE)),0,VLOOKUP($B107,race4!$C:$J,8,FALSE))</f>
        <v>0</v>
      </c>
      <c r="I107" s="70">
        <f>IF(ISERROR(VLOOKUP($B107,race5!$C:$J,8,FALSE)),0,VLOOKUP($B107,race5!$C:$J,8,FALSE))</f>
        <v>0</v>
      </c>
      <c r="J107" s="71">
        <f>IF(ISERROR(VLOOKUP($B107,race6!$C:$J,8,FALSE)),0,VLOOKUP($B107,race6!$C:$J,8,FALSE))</f>
        <v>0</v>
      </c>
      <c r="K107" s="71">
        <f>IF(ISERROR(VLOOKUP($B107,race7!$C:$J,8,FALSE)),0,VLOOKUP($B107,race7!$C:$J,8,FALSE))</f>
        <v>0</v>
      </c>
      <c r="L107" s="71">
        <f>IF(ISERROR(VLOOKUP($B107,race8!$C:$J,8,FALSE)),0,VLOOKUP($B107,race8!$C:$J,8,FALSE))</f>
        <v>0</v>
      </c>
      <c r="M107" s="70">
        <f>IF(ISERROR(VLOOKUP($B107,race9!$C:$J,8,FALSE)),0,VLOOKUP($B107,race9!$C:$J,8,FALSE))</f>
        <v>0</v>
      </c>
      <c r="N107" s="71">
        <f>IF(ISERROR(VLOOKUP($B107,race10!$C:$J,8,FALSE)),0,VLOOKUP($B107,race10!$C:$J,8,FALSE))</f>
        <v>0</v>
      </c>
      <c r="O107" s="71">
        <f>IF(ISERROR(VLOOKUP($B107,race11!$C:$J,8,FALSE)),0,VLOOKUP($B107,race11!$C:$J,8,FALSE))</f>
        <v>1</v>
      </c>
      <c r="P107" s="71">
        <f>IF(ISERROR(VLOOKUP($B107,race12!$C:$J,8,FALSE)),0,VLOOKUP($B107,race12!$C:$J,8,FALSE))</f>
        <v>4</v>
      </c>
      <c r="Q107" s="71">
        <f>IF(ISERROR(VLOOKUP($B107,race13!$C:$J,8,FALSE)),0,VLOOKUP($B107,race13!$C:$J,8,FALSE))</f>
        <v>0</v>
      </c>
      <c r="R107" s="71">
        <f>IF(ISERROR(VLOOKUP($B107,race14!$C:$J,8,FALSE)),0,VLOOKUP($B107,race14!$C:$J,8,FALSE))</f>
        <v>0</v>
      </c>
      <c r="S107" s="71">
        <f>IF(ISERROR(VLOOKUP($B107,race15!$C:$J,8,FALSE)),0,VLOOKUP($B107,race15!$C:$J,8,FALSE))</f>
        <v>0</v>
      </c>
      <c r="T107" s="72">
        <f t="shared" si="12"/>
        <v>2</v>
      </c>
      <c r="V107" s="40">
        <f t="shared" si="9"/>
        <v>1</v>
      </c>
      <c r="X107" s="40">
        <f t="shared" si="10"/>
        <v>4</v>
      </c>
    </row>
    <row r="108" spans="1:24" s="40" customFormat="1" ht="12.75">
      <c r="A108" s="73">
        <v>63</v>
      </c>
      <c r="B108" s="67" t="s">
        <v>120</v>
      </c>
      <c r="C108" s="68" t="s">
        <v>32</v>
      </c>
      <c r="D108" s="21">
        <f>SUM(E108:S108)</f>
        <v>3</v>
      </c>
      <c r="E108" s="69">
        <f>IF(ISERROR(VLOOKUP($B108,race1!$C:$J,8,FALSE)),0,VLOOKUP($B108,race1!$C:$J,8,FALSE))</f>
        <v>1</v>
      </c>
      <c r="F108" s="70">
        <f>IF(ISERROR(VLOOKUP($B108,race2!$C:$J,8,FALSE)),0,VLOOKUP($B108,race2!$C:$J,8,FALSE))</f>
        <v>1</v>
      </c>
      <c r="G108" s="70">
        <f>IF(ISERROR(VLOOKUP($B108,race3!$C:$J,8,FALSE)),0,VLOOKUP($B108,race3!$C:$J,8,FALSE))</f>
        <v>0</v>
      </c>
      <c r="H108" s="70">
        <f>IF(ISERROR(VLOOKUP($B108,race4!$C:$J,8,FALSE)),0,VLOOKUP($B108,race4!$C:$J,8,FALSE))</f>
        <v>0</v>
      </c>
      <c r="I108" s="70">
        <f>IF(ISERROR(VLOOKUP($B108,race5!$C:$J,8,FALSE)),0,VLOOKUP($B108,race5!$C:$J,8,FALSE))</f>
        <v>1</v>
      </c>
      <c r="J108" s="71">
        <f>IF(ISERROR(VLOOKUP($B108,race6!$C:$J,8,FALSE)),0,VLOOKUP($B108,race6!$C:$J,8,FALSE))</f>
        <v>0</v>
      </c>
      <c r="K108" s="71">
        <f>IF(ISERROR(VLOOKUP($B108,race7!$C:$J,8,FALSE)),0,VLOOKUP($B108,race7!$C:$J,8,FALSE))</f>
        <v>0</v>
      </c>
      <c r="L108" s="71">
        <f>IF(ISERROR(VLOOKUP($B108,race8!$C:$J,8,FALSE)),0,VLOOKUP($B108,race8!$C:$J,8,FALSE))</f>
        <v>0</v>
      </c>
      <c r="M108" s="70">
        <f>IF(ISERROR(VLOOKUP($B108,race9!$C:$J,8,FALSE)),0,VLOOKUP($B108,race9!$C:$J,8,FALSE))</f>
        <v>0</v>
      </c>
      <c r="N108" s="71">
        <f>IF(ISERROR(VLOOKUP($B108,race10!$C:$J,8,FALSE)),0,VLOOKUP($B108,race10!$C:$J,8,FALSE))</f>
        <v>0</v>
      </c>
      <c r="O108" s="71">
        <f>IF(ISERROR(VLOOKUP($B108,race11!$C:$J,8,FALSE)),0,VLOOKUP($B108,race11!$C:$J,8,FALSE))</f>
        <v>0</v>
      </c>
      <c r="P108" s="71">
        <f>IF(ISERROR(VLOOKUP($B108,race12!$C:$J,8,FALSE)),0,VLOOKUP($B108,race12!$C:$J,8,FALSE))</f>
        <v>0</v>
      </c>
      <c r="Q108" s="71">
        <f>IF(ISERROR(VLOOKUP($B108,race13!$C:$J,8,FALSE)),0,VLOOKUP($B108,race13!$C:$J,8,FALSE))</f>
        <v>0</v>
      </c>
      <c r="R108" s="71">
        <f>IF(ISERROR(VLOOKUP($B108,race14!$C:$J,8,FALSE)),0,VLOOKUP($B108,race14!$C:$J,8,FALSE))</f>
        <v>0</v>
      </c>
      <c r="S108" s="71">
        <f>IF(ISERROR(VLOOKUP($B108,race15!$C:$J,8,FALSE)),0,VLOOKUP($B108,race15!$C:$J,8,FALSE))</f>
        <v>0</v>
      </c>
      <c r="T108" s="72">
        <f>COUNTIF(E108:S108,"&gt;0")</f>
        <v>3</v>
      </c>
      <c r="V108" s="40">
        <f t="shared" si="9"/>
        <v>3</v>
      </c>
      <c r="X108" s="40">
        <f t="shared" si="10"/>
        <v>0</v>
      </c>
    </row>
    <row r="109" spans="1:24" s="40" customFormat="1" ht="12.75">
      <c r="A109" s="73">
        <v>64</v>
      </c>
      <c r="B109" s="67" t="s">
        <v>196</v>
      </c>
      <c r="C109" s="68" t="s">
        <v>32</v>
      </c>
      <c r="D109" s="21">
        <f>SUM(E109:S109)</f>
        <v>3</v>
      </c>
      <c r="E109" s="69">
        <f>IF(ISERROR(VLOOKUP($B109,race1!$C:$J,8,FALSE)),0,VLOOKUP($B109,race1!$C:$J,8,FALSE))</f>
        <v>0</v>
      </c>
      <c r="F109" s="70">
        <f>IF(ISERROR(VLOOKUP($B109,race2!$C:$J,8,FALSE)),0,VLOOKUP($B109,race2!$C:$J,8,FALSE))</f>
        <v>0</v>
      </c>
      <c r="G109" s="70">
        <f>IF(ISERROR(VLOOKUP($B109,race3!$C:$J,8,FALSE)),0,VLOOKUP($B109,race3!$C:$J,8,FALSE))</f>
        <v>0</v>
      </c>
      <c r="H109" s="70">
        <f>IF(ISERROR(VLOOKUP($B109,race4!$C:$J,8,FALSE)),0,VLOOKUP($B109,race4!$C:$J,8,FALSE))</f>
        <v>0</v>
      </c>
      <c r="I109" s="70">
        <f>IF(ISERROR(VLOOKUP($B109,race5!$C:$J,8,FALSE)),0,VLOOKUP($B109,race5!$C:$J,8,FALSE))</f>
        <v>0</v>
      </c>
      <c r="J109" s="71">
        <f>IF(ISERROR(VLOOKUP($B109,race6!$C:$J,8,FALSE)),0,VLOOKUP($B109,race6!$C:$J,8,FALSE))</f>
        <v>0</v>
      </c>
      <c r="K109" s="71">
        <f>IF(ISERROR(VLOOKUP($B109,race7!$C:$J,8,FALSE)),0,VLOOKUP($B109,race7!$C:$J,8,FALSE))</f>
        <v>0</v>
      </c>
      <c r="L109" s="71">
        <f>IF(ISERROR(VLOOKUP($B109,race8!$C:$J,8,FALSE)),0,VLOOKUP($B109,race8!$C:$J,8,FALSE))</f>
        <v>0</v>
      </c>
      <c r="M109" s="70">
        <f>IF(ISERROR(VLOOKUP($B109,race9!$C:$J,8,FALSE)),0,VLOOKUP($B109,race9!$C:$J,8,FALSE))</f>
        <v>0</v>
      </c>
      <c r="N109" s="71">
        <f>IF(ISERROR(VLOOKUP($B109,race10!$C:$J,8,FALSE)),0,VLOOKUP($B109,race10!$C:$J,8,FALSE))</f>
        <v>0</v>
      </c>
      <c r="O109" s="71">
        <f>IF(ISERROR(VLOOKUP($B109,race11!$C:$J,8,FALSE)),0,VLOOKUP($B109,race11!$C:$J,8,FALSE))</f>
        <v>1</v>
      </c>
      <c r="P109" s="71">
        <f>IF(ISERROR(VLOOKUP($B109,race12!$C:$J,8,FALSE)),0,VLOOKUP($B109,race12!$C:$J,8,FALSE))</f>
        <v>0</v>
      </c>
      <c r="Q109" s="71">
        <f>IF(ISERROR(VLOOKUP($B109,race13!$C:$J,8,FALSE)),0,VLOOKUP($B109,race13!$C:$J,8,FALSE))</f>
        <v>1</v>
      </c>
      <c r="R109" s="71">
        <f>IF(ISERROR(VLOOKUP($B109,race14!$C:$J,8,FALSE)),0,VLOOKUP($B109,race14!$C:$J,8,FALSE))</f>
        <v>1</v>
      </c>
      <c r="S109" s="71">
        <f>IF(ISERROR(VLOOKUP($B109,race15!$C:$J,8,FALSE)),0,VLOOKUP($B109,race15!$C:$J,8,FALSE))</f>
        <v>0</v>
      </c>
      <c r="T109" s="72">
        <f>COUNTIF(E109:S109,"&gt;0")</f>
        <v>3</v>
      </c>
      <c r="V109" s="40">
        <f t="shared" si="9"/>
        <v>2</v>
      </c>
      <c r="X109" s="40">
        <f t="shared" si="10"/>
        <v>1</v>
      </c>
    </row>
    <row r="110" spans="1:24" s="40" customFormat="1" ht="12.75">
      <c r="A110" s="73">
        <v>65</v>
      </c>
      <c r="B110" s="67" t="s">
        <v>142</v>
      </c>
      <c r="C110" s="68" t="s">
        <v>32</v>
      </c>
      <c r="D110" s="21">
        <f>SUM(E110:S110)</f>
        <v>2</v>
      </c>
      <c r="E110" s="69">
        <f>IF(ISERROR(VLOOKUP($B110,race1!$C:$J,8,FALSE)),0,VLOOKUP($B110,race1!$C:$J,8,FALSE))</f>
        <v>0</v>
      </c>
      <c r="F110" s="70">
        <f>IF(ISERROR(VLOOKUP($B110,race2!$C:$J,8,FALSE)),0,VLOOKUP($B110,race2!$C:$J,8,FALSE))</f>
        <v>0</v>
      </c>
      <c r="G110" s="70">
        <f>IF(ISERROR(VLOOKUP($B110,race3!$C:$J,8,FALSE)),0,VLOOKUP($B110,race3!$C:$J,8,FALSE))</f>
        <v>0</v>
      </c>
      <c r="H110" s="70">
        <f>IF(ISERROR(VLOOKUP($B110,race4!$C:$J,8,FALSE)),0,VLOOKUP($B110,race4!$C:$J,8,FALSE))</f>
        <v>0</v>
      </c>
      <c r="I110" s="70">
        <f>IF(ISERROR(VLOOKUP($B110,race5!$C:$J,8,FALSE)),0,VLOOKUP($B110,race5!$C:$J,8,FALSE))</f>
        <v>2</v>
      </c>
      <c r="J110" s="71">
        <f>IF(ISERROR(VLOOKUP($B110,race6!$C:$J,8,FALSE)),0,VLOOKUP($B110,race6!$C:$J,8,FALSE))</f>
        <v>0</v>
      </c>
      <c r="K110" s="71">
        <f>IF(ISERROR(VLOOKUP($B110,race7!$C:$J,8,FALSE)),0,VLOOKUP($B110,race7!$C:$J,8,FALSE))</f>
        <v>0</v>
      </c>
      <c r="L110" s="71">
        <f>IF(ISERROR(VLOOKUP($B110,race8!$C:$J,8,FALSE)),0,VLOOKUP($B110,race8!$C:$J,8,FALSE))</f>
        <v>0</v>
      </c>
      <c r="M110" s="70">
        <f>IF(ISERROR(VLOOKUP($B110,race9!$C:$J,8,FALSE)),0,VLOOKUP($B110,race9!$C:$J,8,FALSE))</f>
        <v>0</v>
      </c>
      <c r="N110" s="71">
        <f>IF(ISERROR(VLOOKUP($B110,race10!$C:$J,8,FALSE)),0,VLOOKUP($B110,race10!$C:$J,8,FALSE))</f>
        <v>0</v>
      </c>
      <c r="O110" s="71">
        <f>IF(ISERROR(VLOOKUP($B110,race11!$C:$J,8,FALSE)),0,VLOOKUP($B110,race11!$C:$J,8,FALSE))</f>
        <v>0</v>
      </c>
      <c r="P110" s="71">
        <f>IF(ISERROR(VLOOKUP($B110,race12!$C:$J,8,FALSE)),0,VLOOKUP($B110,race12!$C:$J,8,FALSE))</f>
        <v>0</v>
      </c>
      <c r="Q110" s="71">
        <f>IF(ISERROR(VLOOKUP($B110,race13!$C:$J,8,FALSE)),0,VLOOKUP($B110,race13!$C:$J,8,FALSE))</f>
        <v>0</v>
      </c>
      <c r="R110" s="71">
        <f>IF(ISERROR(VLOOKUP($B110,race14!$C:$J,8,FALSE)),0,VLOOKUP($B110,race14!$C:$J,8,FALSE))</f>
        <v>0</v>
      </c>
      <c r="S110" s="71">
        <f>IF(ISERROR(VLOOKUP($B110,race15!$C:$J,8,FALSE)),0,VLOOKUP($B110,race15!$C:$J,8,FALSE))</f>
        <v>0</v>
      </c>
      <c r="T110" s="72">
        <f>COUNTIF(E110:S110,"&gt;0")</f>
        <v>1</v>
      </c>
      <c r="V110" s="40">
        <f t="shared" si="9"/>
        <v>2</v>
      </c>
      <c r="X110" s="40">
        <f t="shared" si="10"/>
        <v>0</v>
      </c>
    </row>
    <row r="111" spans="1:24" s="40" customFormat="1" ht="12.75">
      <c r="A111" s="73">
        <v>66</v>
      </c>
      <c r="B111" s="67" t="s">
        <v>69</v>
      </c>
      <c r="C111" s="68" t="s">
        <v>32</v>
      </c>
      <c r="D111" s="21">
        <f>SUM(E111:S111)</f>
        <v>1</v>
      </c>
      <c r="E111" s="69">
        <f>IF(ISERROR(VLOOKUP($B111,race1!$C:$J,8,FALSE)),0,VLOOKUP($B111,race1!$C:$J,8,FALSE))</f>
        <v>0</v>
      </c>
      <c r="F111" s="70">
        <f>IF(ISERROR(VLOOKUP($B111,race2!$C:$J,8,FALSE)),0,VLOOKUP($B111,race2!$C:$J,8,FALSE))</f>
        <v>0</v>
      </c>
      <c r="G111" s="70">
        <f>IF(ISERROR(VLOOKUP($B111,race3!$C:$J,8,FALSE)),0,VLOOKUP($B111,race3!$C:$J,8,FALSE))</f>
        <v>0</v>
      </c>
      <c r="H111" s="70">
        <f>IF(ISERROR(VLOOKUP($B111,race4!$C:$J,8,FALSE)),0,VLOOKUP($B111,race4!$C:$J,8,FALSE))</f>
        <v>0</v>
      </c>
      <c r="I111" s="70">
        <f>IF(ISERROR(VLOOKUP($B111,race5!$C:$J,8,FALSE)),0,VLOOKUP($B111,race5!$C:$J,8,FALSE))</f>
        <v>0</v>
      </c>
      <c r="J111" s="71">
        <f>IF(ISERROR(VLOOKUP($B111,race6!$C:$J,8,FALSE)),0,VLOOKUP($B111,race6!$C:$J,8,FALSE))</f>
        <v>1</v>
      </c>
      <c r="K111" s="71">
        <f>IF(ISERROR(VLOOKUP($B111,race7!$C:$J,8,FALSE)),0,VLOOKUP($B111,race7!$C:$J,8,FALSE))</f>
        <v>0</v>
      </c>
      <c r="L111" s="71">
        <f>IF(ISERROR(VLOOKUP($B111,race8!$C:$J,8,FALSE)),0,VLOOKUP($B111,race8!$C:$J,8,FALSE))</f>
        <v>0</v>
      </c>
      <c r="M111" s="70">
        <f>IF(ISERROR(VLOOKUP($B111,race9!$C:$J,8,FALSE)),0,VLOOKUP($B111,race9!$C:$J,8,FALSE))</f>
        <v>0</v>
      </c>
      <c r="N111" s="71">
        <f>IF(ISERROR(VLOOKUP($B111,race10!$C:$J,8,FALSE)),0,VLOOKUP($B111,race10!$C:$J,8,FALSE))</f>
        <v>0</v>
      </c>
      <c r="O111" s="71">
        <f>IF(ISERROR(VLOOKUP($B111,race11!$C:$J,8,FALSE)),0,VLOOKUP($B111,race11!$C:$J,8,FALSE))</f>
        <v>0</v>
      </c>
      <c r="P111" s="71">
        <f>IF(ISERROR(VLOOKUP($B111,race12!$C:$J,8,FALSE)),0,VLOOKUP($B111,race12!$C:$J,8,FALSE))</f>
        <v>0</v>
      </c>
      <c r="Q111" s="71">
        <f>IF(ISERROR(VLOOKUP($B111,race13!$C:$J,8,FALSE)),0,VLOOKUP($B111,race13!$C:$J,8,FALSE))</f>
        <v>0</v>
      </c>
      <c r="R111" s="71">
        <f>IF(ISERROR(VLOOKUP($B111,race14!$C:$J,8,FALSE)),0,VLOOKUP($B111,race14!$C:$J,8,FALSE))</f>
        <v>0</v>
      </c>
      <c r="S111" s="71">
        <f>IF(ISERROR(VLOOKUP($B111,race15!$C:$J,8,FALSE)),0,VLOOKUP($B111,race15!$C:$J,8,FALSE))</f>
        <v>0</v>
      </c>
      <c r="T111" s="72">
        <f>COUNTIF(E111:S111,"&gt;0")</f>
        <v>1</v>
      </c>
      <c r="V111" s="40">
        <f t="shared" si="9"/>
        <v>1</v>
      </c>
      <c r="X111" s="40">
        <f t="shared" si="10"/>
        <v>0</v>
      </c>
    </row>
    <row r="112" spans="1:24" s="40" customFormat="1" ht="12.75">
      <c r="A112" s="73">
        <v>67</v>
      </c>
      <c r="B112" s="67" t="s">
        <v>137</v>
      </c>
      <c r="C112" s="68" t="s">
        <v>32</v>
      </c>
      <c r="D112" s="21">
        <f>SUM(E112:S112)</f>
        <v>1</v>
      </c>
      <c r="E112" s="69">
        <f>IF(ISERROR(VLOOKUP($B112,race1!$C:$J,8,FALSE)),0,VLOOKUP($B112,race1!$C:$J,8,FALSE))</f>
        <v>1</v>
      </c>
      <c r="F112" s="70">
        <f>IF(ISERROR(VLOOKUP($B112,race2!$C:$J,8,FALSE)),0,VLOOKUP($B112,race2!$C:$J,8,FALSE))</f>
        <v>0</v>
      </c>
      <c r="G112" s="70">
        <f>IF(ISERROR(VLOOKUP($B112,race3!$C:$J,8,FALSE)),0,VLOOKUP($B112,race3!$C:$J,8,FALSE))</f>
        <v>0</v>
      </c>
      <c r="H112" s="70">
        <f>IF(ISERROR(VLOOKUP($B112,race4!$C:$J,8,FALSE)),0,VLOOKUP($B112,race4!$C:$J,8,FALSE))</f>
        <v>0</v>
      </c>
      <c r="I112" s="70">
        <f>IF(ISERROR(VLOOKUP($B112,race5!$C:$J,8,FALSE)),0,VLOOKUP($B112,race5!$C:$J,8,FALSE))</f>
        <v>0</v>
      </c>
      <c r="J112" s="71">
        <f>IF(ISERROR(VLOOKUP($B112,race6!$C:$J,8,FALSE)),0,VLOOKUP($B112,race6!$C:$J,8,FALSE))</f>
        <v>0</v>
      </c>
      <c r="K112" s="71">
        <f>IF(ISERROR(VLOOKUP($B112,race7!$C:$J,8,FALSE)),0,VLOOKUP($B112,race7!$C:$J,8,FALSE))</f>
        <v>0</v>
      </c>
      <c r="L112" s="71">
        <f>IF(ISERROR(VLOOKUP($B112,race8!$C:$J,8,FALSE)),0,VLOOKUP($B112,race8!$C:$J,8,FALSE))</f>
        <v>0</v>
      </c>
      <c r="M112" s="70">
        <f>IF(ISERROR(VLOOKUP($B112,race9!$C:$J,8,FALSE)),0,VLOOKUP($B112,race9!$C:$J,8,FALSE))</f>
        <v>0</v>
      </c>
      <c r="N112" s="71">
        <f>IF(ISERROR(VLOOKUP($B112,race10!$C:$J,8,FALSE)),0,VLOOKUP($B112,race10!$C:$J,8,FALSE))</f>
        <v>0</v>
      </c>
      <c r="O112" s="71">
        <f>IF(ISERROR(VLOOKUP($B112,race11!$C:$J,8,FALSE)),0,VLOOKUP($B112,race11!$C:$J,8,FALSE))</f>
        <v>0</v>
      </c>
      <c r="P112" s="71">
        <f>IF(ISERROR(VLOOKUP($B112,race12!$C:$J,8,FALSE)),0,VLOOKUP($B112,race12!$C:$J,8,FALSE))</f>
        <v>0</v>
      </c>
      <c r="Q112" s="71">
        <f>IF(ISERROR(VLOOKUP($B112,race13!$C:$J,8,FALSE)),0,VLOOKUP($B112,race13!$C:$J,8,FALSE))</f>
        <v>0</v>
      </c>
      <c r="R112" s="71">
        <f>IF(ISERROR(VLOOKUP($B112,race14!$C:$J,8,FALSE)),0,VLOOKUP($B112,race14!$C:$J,8,FALSE))</f>
        <v>0</v>
      </c>
      <c r="S112" s="71">
        <f>IF(ISERROR(VLOOKUP($B112,race15!$C:$J,8,FALSE)),0,VLOOKUP($B112,race15!$C:$J,8,FALSE))</f>
        <v>0</v>
      </c>
      <c r="T112" s="72">
        <f>COUNTIF(E112:S112,"&gt;0")</f>
        <v>1</v>
      </c>
      <c r="V112" s="40">
        <f t="shared" si="9"/>
        <v>1</v>
      </c>
      <c r="X112" s="40">
        <f t="shared" si="10"/>
        <v>0</v>
      </c>
    </row>
    <row r="113" spans="1:24" s="40" customFormat="1" ht="12.75">
      <c r="A113" s="73">
        <v>68</v>
      </c>
      <c r="B113" s="67" t="s">
        <v>138</v>
      </c>
      <c r="C113" s="68" t="s">
        <v>32</v>
      </c>
      <c r="D113" s="21">
        <f>SUM(E113:S113)</f>
        <v>1</v>
      </c>
      <c r="E113" s="69">
        <f>IF(ISERROR(VLOOKUP($B113,race1!$C:$J,8,FALSE)),0,VLOOKUP($B113,race1!$C:$J,8,FALSE))</f>
        <v>1</v>
      </c>
      <c r="F113" s="70">
        <f>IF(ISERROR(VLOOKUP($B113,race2!$C:$J,8,FALSE)),0,VLOOKUP($B113,race2!$C:$J,8,FALSE))</f>
        <v>0</v>
      </c>
      <c r="G113" s="70">
        <f>IF(ISERROR(VLOOKUP($B113,race3!$C:$J,8,FALSE)),0,VLOOKUP($B113,race3!$C:$J,8,FALSE))</f>
        <v>0</v>
      </c>
      <c r="H113" s="70">
        <f>IF(ISERROR(VLOOKUP($B113,race4!$C:$J,8,FALSE)),0,VLOOKUP($B113,race4!$C:$J,8,FALSE))</f>
        <v>0</v>
      </c>
      <c r="I113" s="70">
        <f>IF(ISERROR(VLOOKUP($B113,race5!$C:$J,8,FALSE)),0,VLOOKUP($B113,race5!$C:$J,8,FALSE))</f>
        <v>0</v>
      </c>
      <c r="J113" s="71">
        <f>IF(ISERROR(VLOOKUP($B113,race6!$C:$J,8,FALSE)),0,VLOOKUP($B113,race6!$C:$J,8,FALSE))</f>
        <v>0</v>
      </c>
      <c r="K113" s="71">
        <f>IF(ISERROR(VLOOKUP($B113,race7!$C:$J,8,FALSE)),0,VLOOKUP($B113,race7!$C:$J,8,FALSE))</f>
        <v>0</v>
      </c>
      <c r="L113" s="71">
        <f>IF(ISERROR(VLOOKUP($B113,race8!$C:$J,8,FALSE)),0,VLOOKUP($B113,race8!$C:$J,8,FALSE))</f>
        <v>0</v>
      </c>
      <c r="M113" s="70">
        <f>IF(ISERROR(VLOOKUP($B113,race9!$C:$J,8,FALSE)),0,VLOOKUP($B113,race9!$C:$J,8,FALSE))</f>
        <v>0</v>
      </c>
      <c r="N113" s="71">
        <f>IF(ISERROR(VLOOKUP($B113,race10!$C:$J,8,FALSE)),0,VLOOKUP($B113,race10!$C:$J,8,FALSE))</f>
        <v>0</v>
      </c>
      <c r="O113" s="71">
        <f>IF(ISERROR(VLOOKUP($B113,race11!$C:$J,8,FALSE)),0,VLOOKUP($B113,race11!$C:$J,8,FALSE))</f>
        <v>0</v>
      </c>
      <c r="P113" s="71">
        <f>IF(ISERROR(VLOOKUP($B113,race12!$C:$J,8,FALSE)),0,VLOOKUP($B113,race12!$C:$J,8,FALSE))</f>
        <v>0</v>
      </c>
      <c r="Q113" s="71">
        <f>IF(ISERROR(VLOOKUP($B113,race13!$C:$J,8,FALSE)),0,VLOOKUP($B113,race13!$C:$J,8,FALSE))</f>
        <v>0</v>
      </c>
      <c r="R113" s="71">
        <f>IF(ISERROR(VLOOKUP($B113,race14!$C:$J,8,FALSE)),0,VLOOKUP($B113,race14!$C:$J,8,FALSE))</f>
        <v>0</v>
      </c>
      <c r="S113" s="71">
        <f>IF(ISERROR(VLOOKUP($B113,race15!$C:$J,8,FALSE)),0,VLOOKUP($B113,race15!$C:$J,8,FALSE))</f>
        <v>0</v>
      </c>
      <c r="T113" s="72">
        <f>COUNTIF(E113:S113,"&gt;0")</f>
        <v>1</v>
      </c>
      <c r="V113" s="40">
        <f t="shared" si="9"/>
        <v>1</v>
      </c>
      <c r="X113" s="40">
        <f t="shared" si="10"/>
        <v>0</v>
      </c>
    </row>
    <row r="114" spans="1:24" s="40" customFormat="1" ht="12.75">
      <c r="A114" s="73">
        <v>69</v>
      </c>
      <c r="B114" s="67" t="s">
        <v>206</v>
      </c>
      <c r="C114" s="68" t="s">
        <v>32</v>
      </c>
      <c r="D114" s="21">
        <f>SUM(E114:S114)</f>
        <v>1</v>
      </c>
      <c r="E114" s="69">
        <f>IF(ISERROR(VLOOKUP($B114,race1!$C:$J,8,FALSE)),0,VLOOKUP($B114,race1!$C:$J,8,FALSE))</f>
        <v>0</v>
      </c>
      <c r="F114" s="70">
        <f>IF(ISERROR(VLOOKUP($B114,race2!$C:$J,8,FALSE)),0,VLOOKUP($B114,race2!$C:$J,8,FALSE))</f>
        <v>0</v>
      </c>
      <c r="G114" s="70">
        <f>IF(ISERROR(VLOOKUP($B114,race3!$C:$J,8,FALSE)),0,VLOOKUP($B114,race3!$C:$J,8,FALSE))</f>
        <v>0</v>
      </c>
      <c r="H114" s="70">
        <f>IF(ISERROR(VLOOKUP($B114,race4!$C:$J,8,FALSE)),0,VLOOKUP($B114,race4!$C:$J,8,FALSE))</f>
        <v>0</v>
      </c>
      <c r="I114" s="70">
        <f>IF(ISERROR(VLOOKUP($B114,race5!$C:$J,8,FALSE)),0,VLOOKUP($B114,race5!$C:$J,8,FALSE))</f>
        <v>0</v>
      </c>
      <c r="J114" s="71">
        <f>IF(ISERROR(VLOOKUP($B114,race6!$C:$J,8,FALSE)),0,VLOOKUP($B114,race6!$C:$J,8,FALSE))</f>
        <v>0</v>
      </c>
      <c r="K114" s="71">
        <f>IF(ISERROR(VLOOKUP($B114,race7!$C:$J,8,FALSE)),0,VLOOKUP($B114,race7!$C:$J,8,FALSE))</f>
        <v>0</v>
      </c>
      <c r="L114" s="71">
        <f>IF(ISERROR(VLOOKUP($B114,race8!$C:$J,8,FALSE)),0,VLOOKUP($B114,race8!$C:$J,8,FALSE))</f>
        <v>0</v>
      </c>
      <c r="M114" s="70">
        <f>IF(ISERROR(VLOOKUP($B114,race9!$C:$J,8,FALSE)),0,VLOOKUP($B114,race9!$C:$J,8,FALSE))</f>
        <v>0</v>
      </c>
      <c r="N114" s="71">
        <f>IF(ISERROR(VLOOKUP($B114,race10!$C:$J,8,FALSE)),0,VLOOKUP($B114,race10!$C:$J,8,FALSE))</f>
        <v>0</v>
      </c>
      <c r="O114" s="71">
        <f>IF(ISERROR(VLOOKUP($B114,race11!$C:$J,8,FALSE)),0,VLOOKUP($B114,race11!$C:$J,8,FALSE))</f>
        <v>0</v>
      </c>
      <c r="P114" s="71">
        <f>IF(ISERROR(VLOOKUP($B114,race12!$C:$J,8,FALSE)),0,VLOOKUP($B114,race12!$C:$J,8,FALSE))</f>
        <v>0</v>
      </c>
      <c r="Q114" s="71">
        <f>IF(ISERROR(VLOOKUP($B114,race13!$C:$J,8,FALSE)),0,VLOOKUP($B114,race13!$C:$J,8,FALSE))</f>
        <v>1</v>
      </c>
      <c r="R114" s="71">
        <f>IF(ISERROR(VLOOKUP($B114,race14!$C:$J,8,FALSE)),0,VLOOKUP($B114,race14!$C:$J,8,FALSE))</f>
        <v>0</v>
      </c>
      <c r="S114" s="71">
        <f>IF(ISERROR(VLOOKUP($B114,race15!$C:$J,8,FALSE)),0,VLOOKUP($B114,race15!$C:$J,8,FALSE))</f>
        <v>0</v>
      </c>
      <c r="T114" s="72">
        <f>COUNTIF(E114:S114,"&gt;0")</f>
        <v>1</v>
      </c>
      <c r="V114" s="40">
        <f t="shared" si="9"/>
        <v>1</v>
      </c>
      <c r="X114" s="40">
        <f t="shared" si="10"/>
        <v>0</v>
      </c>
    </row>
    <row r="115" spans="1:256" s="40" customFormat="1" ht="12.75">
      <c r="A115" s="73">
        <v>70</v>
      </c>
      <c r="B115" s="67"/>
      <c r="C115" s="68" t="s">
        <v>32</v>
      </c>
      <c r="D115" s="21">
        <f aca="true" t="shared" si="13" ref="D115:D124">SUM(E115:S115)</f>
        <v>0</v>
      </c>
      <c r="E115" s="69">
        <f>IF(ISERROR(VLOOKUP($B115,race1!$C:$J,8,FALSE)),0,VLOOKUP($B115,race1!$C:$J,8,FALSE))</f>
        <v>0</v>
      </c>
      <c r="F115" s="70">
        <f>IF(ISERROR(VLOOKUP($B115,race2!$C:$J,8,FALSE)),0,VLOOKUP($B115,race2!$C:$J,8,FALSE))</f>
        <v>0</v>
      </c>
      <c r="G115" s="70">
        <f>IF(ISERROR(VLOOKUP($B115,race3!$C:$J,8,FALSE)),0,VLOOKUP($B115,race3!$C:$J,8,FALSE))</f>
        <v>0</v>
      </c>
      <c r="H115" s="70">
        <f>IF(ISERROR(VLOOKUP($B115,race4!$C:$J,8,FALSE)),0,VLOOKUP($B115,race4!$C:$J,8,FALSE))</f>
        <v>0</v>
      </c>
      <c r="I115" s="70">
        <f>IF(ISERROR(VLOOKUP($B115,race5!$C:$J,8,FALSE)),0,VLOOKUP($B115,race5!$C:$J,8,FALSE))</f>
        <v>0</v>
      </c>
      <c r="J115" s="71">
        <f>IF(ISERROR(VLOOKUP($B115,race6!$C:$J,8,FALSE)),0,VLOOKUP($B115,race6!$C:$J,8,FALSE))</f>
        <v>0</v>
      </c>
      <c r="K115" s="71">
        <f>IF(ISERROR(VLOOKUP($B115,race7!$C:$J,8,FALSE)),0,VLOOKUP($B115,race7!$C:$J,8,FALSE))</f>
        <v>0</v>
      </c>
      <c r="L115" s="71">
        <f>IF(ISERROR(VLOOKUP($B115,race8!$C:$J,8,FALSE)),0,VLOOKUP($B115,race8!$C:$J,8,FALSE))</f>
        <v>0</v>
      </c>
      <c r="M115" s="70">
        <f>IF(ISERROR(VLOOKUP($B115,race9!$C:$J,8,FALSE)),0,VLOOKUP($B115,race9!$C:$J,8,FALSE))</f>
        <v>0</v>
      </c>
      <c r="N115" s="71">
        <f>IF(ISERROR(VLOOKUP($B115,race10!$C:$J,8,FALSE)),0,VLOOKUP($B115,race10!$C:$J,8,FALSE))</f>
        <v>0</v>
      </c>
      <c r="O115" s="71">
        <f>IF(ISERROR(VLOOKUP($B115,race11!$C:$J,8,FALSE)),0,VLOOKUP($B115,race11!$C:$J,8,FALSE))</f>
        <v>0</v>
      </c>
      <c r="P115" s="71">
        <f>IF(ISERROR(VLOOKUP($B115,race12!$C:$J,8,FALSE)),0,VLOOKUP($B115,race12!$C:$J,8,FALSE))</f>
        <v>0</v>
      </c>
      <c r="Q115" s="71">
        <f>IF(ISERROR(VLOOKUP($B115,race13!$C:$J,8,FALSE)),0,VLOOKUP($B115,race13!$C:$J,8,FALSE))</f>
        <v>0</v>
      </c>
      <c r="R115" s="71">
        <f>IF(ISERROR(VLOOKUP($B115,race14!$C:$J,8,FALSE)),0,VLOOKUP($B115,race14!$C:$J,8,FALSE))</f>
        <v>0</v>
      </c>
      <c r="S115" s="71">
        <f>IF(ISERROR(VLOOKUP($B115,race15!$C:$J,8,FALSE)),0,VLOOKUP($B115,race15!$C:$J,8,FALSE))</f>
        <v>0</v>
      </c>
      <c r="T115" s="72">
        <f aca="true" t="shared" si="14" ref="T115:T121">COUNTIF(E115:S115,"&gt;0")</f>
        <v>0</v>
      </c>
      <c r="U115" s="46"/>
      <c r="V115">
        <f t="shared" si="9"/>
        <v>0</v>
      </c>
      <c r="W115"/>
      <c r="X115">
        <f t="shared" si="10"/>
        <v>0</v>
      </c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  <c r="IV115" s="46"/>
    </row>
    <row r="116" spans="1:20" ht="12.75">
      <c r="A116" s="30">
        <v>71</v>
      </c>
      <c r="B116" s="19"/>
      <c r="C116" s="20" t="s">
        <v>32</v>
      </c>
      <c r="D116" s="21">
        <f t="shared" si="13"/>
        <v>0</v>
      </c>
      <c r="E116" s="11">
        <f>IF(ISERROR(VLOOKUP($B116,race1!$C:$J,8,FALSE)),0,VLOOKUP($B116,race1!$C:$J,8,FALSE))</f>
        <v>0</v>
      </c>
      <c r="F116" s="2">
        <f>IF(ISERROR(VLOOKUP($B116,race2!$C:$J,8,FALSE)),0,VLOOKUP($B116,race2!$C:$J,8,FALSE))</f>
        <v>0</v>
      </c>
      <c r="G116" s="2">
        <f>IF(ISERROR(VLOOKUP($B116,race3!$C:$J,8,FALSE)),0,VLOOKUP($B116,race3!$C:$J,8,FALSE))</f>
        <v>0</v>
      </c>
      <c r="H116" s="2">
        <f>IF(ISERROR(VLOOKUP($B116,race4!$C:$J,8,FALSE)),0,VLOOKUP($B116,race4!$C:$J,8,FALSE))</f>
        <v>0</v>
      </c>
      <c r="I116" s="2">
        <f>IF(ISERROR(VLOOKUP($B116,race5!$C:$J,8,FALSE)),0,VLOOKUP($B116,race5!$C:$J,8,FALSE))</f>
        <v>0</v>
      </c>
      <c r="J116" s="15">
        <f>IF(ISERROR(VLOOKUP($B116,race6!$C:$J,8,FALSE)),0,VLOOKUP($B116,race6!$C:$J,8,FALSE))</f>
        <v>0</v>
      </c>
      <c r="K116" s="15">
        <f>IF(ISERROR(VLOOKUP($B116,race7!$C:$J,8,FALSE)),0,VLOOKUP($B116,race7!$C:$J,8,FALSE))</f>
        <v>0</v>
      </c>
      <c r="L116" s="15">
        <f>IF(ISERROR(VLOOKUP($B116,race8!$C:$J,8,FALSE)),0,VLOOKUP($B116,race8!$C:$J,8,FALSE))</f>
        <v>0</v>
      </c>
      <c r="M116" s="2">
        <f>IF(ISERROR(VLOOKUP($B116,race9!$C:$J,8,FALSE)),0,VLOOKUP($B116,race9!$C:$J,8,FALSE))</f>
        <v>0</v>
      </c>
      <c r="N116" s="15">
        <f>IF(ISERROR(VLOOKUP($B116,race10!$C:$J,8,FALSE)),0,VLOOKUP($B116,race10!$C:$J,8,FALSE))</f>
        <v>0</v>
      </c>
      <c r="O116" s="15">
        <f>IF(ISERROR(VLOOKUP($B116,race11!$C:$J,8,FALSE)),0,VLOOKUP($B116,race11!$C:$J,8,FALSE))</f>
        <v>0</v>
      </c>
      <c r="P116" s="15">
        <f>IF(ISERROR(VLOOKUP($B116,race12!$C:$J,8,FALSE)),0,VLOOKUP($B116,race12!$C:$J,8,FALSE))</f>
        <v>0</v>
      </c>
      <c r="Q116" s="15">
        <f>IF(ISERROR(VLOOKUP($B116,race13!$C:$J,8,FALSE)),0,VLOOKUP($B116,race13!$C:$J,8,FALSE))</f>
        <v>0</v>
      </c>
      <c r="R116" s="15">
        <f>IF(ISERROR(VLOOKUP($B116,race14!$C:$J,8,FALSE)),0,VLOOKUP($B116,race14!$C:$J,8,FALSE))</f>
        <v>0</v>
      </c>
      <c r="S116" s="15">
        <f>IF(ISERROR(VLOOKUP($B116,race15!$C:$J,8,FALSE)),0,VLOOKUP($B116,race15!$C:$J,8,FALSE))</f>
        <v>0</v>
      </c>
      <c r="T116" s="27">
        <f t="shared" si="14"/>
        <v>0</v>
      </c>
    </row>
    <row r="117" spans="1:20" ht="12.75">
      <c r="A117" s="30">
        <v>72</v>
      </c>
      <c r="B117" s="19"/>
      <c r="C117" s="20" t="s">
        <v>32</v>
      </c>
      <c r="D117" s="21">
        <f t="shared" si="13"/>
        <v>0</v>
      </c>
      <c r="E117" s="11">
        <f>IF(ISERROR(VLOOKUP($B117,race1!$C:$J,8,FALSE)),0,VLOOKUP($B117,race1!$C:$J,8,FALSE))</f>
        <v>0</v>
      </c>
      <c r="F117" s="2">
        <f>IF(ISERROR(VLOOKUP($B117,race2!$C:$J,8,FALSE)),0,VLOOKUP($B117,race2!$C:$J,8,FALSE))</f>
        <v>0</v>
      </c>
      <c r="G117" s="2">
        <f>IF(ISERROR(VLOOKUP($B117,race3!$C:$J,8,FALSE)),0,VLOOKUP($B117,race3!$C:$J,8,FALSE))</f>
        <v>0</v>
      </c>
      <c r="H117" s="2">
        <f>IF(ISERROR(VLOOKUP($B117,race4!$C:$J,8,FALSE)),0,VLOOKUP($B117,race4!$C:$J,8,FALSE))</f>
        <v>0</v>
      </c>
      <c r="I117" s="2">
        <f>IF(ISERROR(VLOOKUP($B117,race5!$C:$J,8,FALSE)),0,VLOOKUP($B117,race5!$C:$J,8,FALSE))</f>
        <v>0</v>
      </c>
      <c r="J117" s="15">
        <f>IF(ISERROR(VLOOKUP($B117,race6!$C:$J,8,FALSE)),0,VLOOKUP($B117,race6!$C:$J,8,FALSE))</f>
        <v>0</v>
      </c>
      <c r="K117" s="15">
        <f>IF(ISERROR(VLOOKUP($B117,race7!$C:$J,8,FALSE)),0,VLOOKUP($B117,race7!$C:$J,8,FALSE))</f>
        <v>0</v>
      </c>
      <c r="L117" s="15">
        <f>IF(ISERROR(VLOOKUP($B117,race8!$C:$J,8,FALSE)),0,VLOOKUP($B117,race8!$C:$J,8,FALSE))</f>
        <v>0</v>
      </c>
      <c r="M117" s="2">
        <f>IF(ISERROR(VLOOKUP($B117,race9!$C:$J,8,FALSE)),0,VLOOKUP($B117,race9!$C:$J,8,FALSE))</f>
        <v>0</v>
      </c>
      <c r="N117" s="15">
        <f>IF(ISERROR(VLOOKUP($B117,race10!$C:$J,8,FALSE)),0,VLOOKUP($B117,race10!$C:$J,8,FALSE))</f>
        <v>0</v>
      </c>
      <c r="O117" s="15">
        <f>IF(ISERROR(VLOOKUP($B117,race11!$C:$J,8,FALSE)),0,VLOOKUP($B117,race11!$C:$J,8,FALSE))</f>
        <v>0</v>
      </c>
      <c r="P117" s="15">
        <f>IF(ISERROR(VLOOKUP($B117,race12!$C:$J,8,FALSE)),0,VLOOKUP($B117,race12!$C:$J,8,FALSE))</f>
        <v>0</v>
      </c>
      <c r="Q117" s="15">
        <f>IF(ISERROR(VLOOKUP($B117,race13!$C:$J,8,FALSE)),0,VLOOKUP($B117,race13!$C:$J,8,FALSE))</f>
        <v>0</v>
      </c>
      <c r="R117" s="15">
        <f>IF(ISERROR(VLOOKUP($B117,race14!$C:$J,8,FALSE)),0,VLOOKUP($B117,race14!$C:$J,8,FALSE))</f>
        <v>0</v>
      </c>
      <c r="S117" s="15">
        <f>IF(ISERROR(VLOOKUP($B117,race15!$C:$J,8,FALSE)),0,VLOOKUP($B117,race15!$C:$J,8,FALSE))</f>
        <v>0</v>
      </c>
      <c r="T117" s="27">
        <f t="shared" si="14"/>
        <v>0</v>
      </c>
    </row>
    <row r="118" spans="1:256" ht="12.75">
      <c r="A118" s="30">
        <v>73</v>
      </c>
      <c r="B118" s="19"/>
      <c r="C118" s="20" t="s">
        <v>32</v>
      </c>
      <c r="D118" s="21">
        <f t="shared" si="13"/>
        <v>0</v>
      </c>
      <c r="E118" s="11">
        <f>IF(ISERROR(VLOOKUP($B118,race1!$C:$J,8,FALSE)),0,VLOOKUP($B118,race1!$C:$J,8,FALSE))</f>
        <v>0</v>
      </c>
      <c r="F118" s="2">
        <f>IF(ISERROR(VLOOKUP($B118,race2!$C:$J,8,FALSE)),0,VLOOKUP($B118,race2!$C:$J,8,FALSE))</f>
        <v>0</v>
      </c>
      <c r="G118" s="2">
        <f>IF(ISERROR(VLOOKUP($B118,race3!$C:$J,8,FALSE)),0,VLOOKUP($B118,race3!$C:$J,8,FALSE))</f>
        <v>0</v>
      </c>
      <c r="H118" s="2">
        <f>IF(ISERROR(VLOOKUP($B118,race4!$C:$J,8,FALSE)),0,VLOOKUP($B118,race4!$C:$J,8,FALSE))</f>
        <v>0</v>
      </c>
      <c r="I118" s="2">
        <f>IF(ISERROR(VLOOKUP($B118,race5!$C:$J,8,FALSE)),0,VLOOKUP($B118,race5!$C:$J,8,FALSE))</f>
        <v>0</v>
      </c>
      <c r="J118" s="15">
        <f>IF(ISERROR(VLOOKUP($B118,race6!$C:$J,8,FALSE)),0,VLOOKUP($B118,race6!$C:$J,8,FALSE))</f>
        <v>0</v>
      </c>
      <c r="K118" s="15">
        <f>IF(ISERROR(VLOOKUP($B118,race7!$C:$J,8,FALSE)),0,VLOOKUP($B118,race7!$C:$J,8,FALSE))</f>
        <v>0</v>
      </c>
      <c r="L118" s="15">
        <f>IF(ISERROR(VLOOKUP($B118,race8!$C:$J,8,FALSE)),0,VLOOKUP($B118,race8!$C:$J,8,FALSE))</f>
        <v>0</v>
      </c>
      <c r="M118" s="2">
        <f>IF(ISERROR(VLOOKUP($B118,race9!$C:$J,8,FALSE)),0,VLOOKUP($B118,race9!$C:$J,8,FALSE))</f>
        <v>0</v>
      </c>
      <c r="N118" s="15">
        <f>IF(ISERROR(VLOOKUP($B118,race10!$C:$J,8,FALSE)),0,VLOOKUP($B118,race10!$C:$J,8,FALSE))</f>
        <v>0</v>
      </c>
      <c r="O118" s="15">
        <f>IF(ISERROR(VLOOKUP($B118,race11!$C:$J,8,FALSE)),0,VLOOKUP($B118,race11!$C:$J,8,FALSE))</f>
        <v>0</v>
      </c>
      <c r="P118" s="15">
        <f>IF(ISERROR(VLOOKUP($B118,race12!$C:$J,8,FALSE)),0,VLOOKUP($B118,race12!$C:$J,8,FALSE))</f>
        <v>0</v>
      </c>
      <c r="Q118" s="15">
        <f>IF(ISERROR(VLOOKUP($B118,race13!$C:$J,8,FALSE)),0,VLOOKUP($B118,race13!$C:$J,8,FALSE))</f>
        <v>0</v>
      </c>
      <c r="R118" s="15">
        <f>IF(ISERROR(VLOOKUP($B118,race14!$C:$J,8,FALSE)),0,VLOOKUP($B118,race14!$C:$J,8,FALSE))</f>
        <v>0</v>
      </c>
      <c r="S118" s="15">
        <f>IF(ISERROR(VLOOKUP($B118,race15!$C:$J,8,FALSE)),0,VLOOKUP($B118,race15!$C:$J,8,FALSE))</f>
        <v>0</v>
      </c>
      <c r="T118" s="27">
        <f t="shared" si="14"/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  <c r="IQ118" s="32"/>
      <c r="IR118" s="32"/>
      <c r="IS118" s="32"/>
      <c r="IT118" s="32"/>
      <c r="IU118" s="32"/>
      <c r="IV118" s="32"/>
    </row>
    <row r="119" spans="1:20" ht="12.75">
      <c r="A119" s="30">
        <v>74</v>
      </c>
      <c r="B119" s="19"/>
      <c r="C119" s="20" t="s">
        <v>32</v>
      </c>
      <c r="D119" s="21">
        <f t="shared" si="13"/>
        <v>0</v>
      </c>
      <c r="E119" s="11">
        <f>IF(ISERROR(VLOOKUP($B119,race1!$C:$J,8,FALSE)),0,VLOOKUP($B119,race1!$C:$J,8,FALSE))</f>
        <v>0</v>
      </c>
      <c r="F119" s="2">
        <f>IF(ISERROR(VLOOKUP($B119,race2!$C:$J,8,FALSE)),0,VLOOKUP($B119,race2!$C:$J,8,FALSE))</f>
        <v>0</v>
      </c>
      <c r="G119" s="2">
        <f>IF(ISERROR(VLOOKUP($B119,race3!$C:$J,8,FALSE)),0,VLOOKUP($B119,race3!$C:$J,8,FALSE))</f>
        <v>0</v>
      </c>
      <c r="H119" s="2">
        <f>IF(ISERROR(VLOOKUP($B119,race4!$C:$J,8,FALSE)),0,VLOOKUP($B119,race4!$C:$J,8,FALSE))</f>
        <v>0</v>
      </c>
      <c r="I119" s="2">
        <f>IF(ISERROR(VLOOKUP($B119,race5!$C:$J,8,FALSE)),0,VLOOKUP($B119,race5!$C:$J,8,FALSE))</f>
        <v>0</v>
      </c>
      <c r="J119" s="15">
        <f>IF(ISERROR(VLOOKUP($B119,race6!$C:$J,8,FALSE)),0,VLOOKUP($B119,race6!$C:$J,8,FALSE))</f>
        <v>0</v>
      </c>
      <c r="K119" s="15">
        <f>IF(ISERROR(VLOOKUP($B119,race7!$C:$J,8,FALSE)),0,VLOOKUP($B119,race7!$C:$J,8,FALSE))</f>
        <v>0</v>
      </c>
      <c r="L119" s="15">
        <f>IF(ISERROR(VLOOKUP($B119,race8!$C:$J,8,FALSE)),0,VLOOKUP($B119,race8!$C:$J,8,FALSE))</f>
        <v>0</v>
      </c>
      <c r="M119" s="2">
        <f>IF(ISERROR(VLOOKUP($B119,race9!$C:$J,8,FALSE)),0,VLOOKUP($B119,race9!$C:$J,8,FALSE))</f>
        <v>0</v>
      </c>
      <c r="N119" s="15">
        <f>IF(ISERROR(VLOOKUP($B119,race10!$C:$J,8,FALSE)),0,VLOOKUP($B119,race10!$C:$J,8,FALSE))</f>
        <v>0</v>
      </c>
      <c r="O119" s="15">
        <f>IF(ISERROR(VLOOKUP($B119,race11!$C:$J,8,FALSE)),0,VLOOKUP($B119,race11!$C:$J,8,FALSE))</f>
        <v>0</v>
      </c>
      <c r="P119" s="15">
        <f>IF(ISERROR(VLOOKUP($B119,race12!$C:$J,8,FALSE)),0,VLOOKUP($B119,race12!$C:$J,8,FALSE))</f>
        <v>0</v>
      </c>
      <c r="Q119" s="15">
        <f>IF(ISERROR(VLOOKUP($B119,race13!$C:$J,8,FALSE)),0,VLOOKUP($B119,race13!$C:$J,8,FALSE))</f>
        <v>0</v>
      </c>
      <c r="R119" s="15">
        <f>IF(ISERROR(VLOOKUP($B119,race14!$C:$J,8,FALSE)),0,VLOOKUP($B119,race14!$C:$J,8,FALSE))</f>
        <v>0</v>
      </c>
      <c r="S119" s="15">
        <f>IF(ISERROR(VLOOKUP($B119,race15!$C:$J,8,FALSE)),0,VLOOKUP($B119,race15!$C:$J,8,FALSE))</f>
        <v>0</v>
      </c>
      <c r="T119" s="27">
        <f t="shared" si="14"/>
        <v>0</v>
      </c>
    </row>
    <row r="120" spans="1:20" ht="12.75">
      <c r="A120" s="30">
        <v>75</v>
      </c>
      <c r="B120" s="19"/>
      <c r="C120" s="20" t="s">
        <v>32</v>
      </c>
      <c r="D120" s="21">
        <f t="shared" si="13"/>
        <v>0</v>
      </c>
      <c r="E120" s="11">
        <f>IF(ISERROR(VLOOKUP($B120,race1!$C:$J,8,FALSE)),0,VLOOKUP($B120,race1!$C:$J,8,FALSE))</f>
        <v>0</v>
      </c>
      <c r="F120" s="2">
        <f>IF(ISERROR(VLOOKUP($B120,race2!$C:$J,8,FALSE)),0,VLOOKUP($B120,race2!$C:$J,8,FALSE))</f>
        <v>0</v>
      </c>
      <c r="G120" s="2">
        <f>IF(ISERROR(VLOOKUP($B120,race3!$C:$J,8,FALSE)),0,VLOOKUP($B120,race3!$C:$J,8,FALSE))</f>
        <v>0</v>
      </c>
      <c r="H120" s="2">
        <f>IF(ISERROR(VLOOKUP($B120,race4!$C:$J,8,FALSE)),0,VLOOKUP($B120,race4!$C:$J,8,FALSE))</f>
        <v>0</v>
      </c>
      <c r="I120" s="2">
        <f>IF(ISERROR(VLOOKUP($B120,race5!$C:$J,8,FALSE)),0,VLOOKUP($B120,race5!$C:$J,8,FALSE))</f>
        <v>0</v>
      </c>
      <c r="J120" s="15">
        <f>IF(ISERROR(VLOOKUP($B120,race6!$C:$J,8,FALSE)),0,VLOOKUP($B120,race6!$C:$J,8,FALSE))</f>
        <v>0</v>
      </c>
      <c r="K120" s="15">
        <f>IF(ISERROR(VLOOKUP($B120,race7!$C:$J,8,FALSE)),0,VLOOKUP($B120,race7!$C:$J,8,FALSE))</f>
        <v>0</v>
      </c>
      <c r="L120" s="15">
        <f>IF(ISERROR(VLOOKUP($B120,race8!$C:$J,8,FALSE)),0,VLOOKUP($B120,race8!$C:$J,8,FALSE))</f>
        <v>0</v>
      </c>
      <c r="M120" s="2">
        <f>IF(ISERROR(VLOOKUP($B120,race9!$C:$J,8,FALSE)),0,VLOOKUP($B120,race9!$C:$J,8,FALSE))</f>
        <v>0</v>
      </c>
      <c r="N120" s="15">
        <f>IF(ISERROR(VLOOKUP($B120,race10!$C:$J,8,FALSE)),0,VLOOKUP($B120,race10!$C:$J,8,FALSE))</f>
        <v>0</v>
      </c>
      <c r="O120" s="15">
        <f>IF(ISERROR(VLOOKUP($B120,race11!$C:$J,8,FALSE)),0,VLOOKUP($B120,race11!$C:$J,8,FALSE))</f>
        <v>0</v>
      </c>
      <c r="P120" s="15">
        <f>IF(ISERROR(VLOOKUP($B120,race12!$C:$J,8,FALSE)),0,VLOOKUP($B120,race12!$C:$J,8,FALSE))</f>
        <v>0</v>
      </c>
      <c r="Q120" s="15">
        <f>IF(ISERROR(VLOOKUP($B120,race13!$C:$J,8,FALSE)),0,VLOOKUP($B120,race13!$C:$J,8,FALSE))</f>
        <v>0</v>
      </c>
      <c r="R120" s="15">
        <f>IF(ISERROR(VLOOKUP($B120,race14!$C:$J,8,FALSE)),0,VLOOKUP($B120,race14!$C:$J,8,FALSE))</f>
        <v>0</v>
      </c>
      <c r="S120" s="15">
        <f>IF(ISERROR(VLOOKUP($B120,race15!$C:$J,8,FALSE)),0,VLOOKUP($B120,race15!$C:$J,8,FALSE))</f>
        <v>0</v>
      </c>
      <c r="T120" s="27">
        <f t="shared" si="14"/>
        <v>0</v>
      </c>
    </row>
    <row r="121" spans="1:256" ht="12.75">
      <c r="A121" s="30">
        <v>76</v>
      </c>
      <c r="B121" s="19"/>
      <c r="C121" s="20" t="s">
        <v>32</v>
      </c>
      <c r="D121" s="21">
        <f t="shared" si="13"/>
        <v>0</v>
      </c>
      <c r="E121" s="11">
        <f>IF(ISERROR(VLOOKUP($B121,race1!$C:$J,8,FALSE)),0,VLOOKUP($B121,race1!$C:$J,8,FALSE))</f>
        <v>0</v>
      </c>
      <c r="F121" s="2">
        <f>IF(ISERROR(VLOOKUP($B121,race2!$C:$J,8,FALSE)),0,VLOOKUP($B121,race2!$C:$J,8,FALSE))</f>
        <v>0</v>
      </c>
      <c r="G121" s="2">
        <f>IF(ISERROR(VLOOKUP($B121,race3!$C:$J,8,FALSE)),0,VLOOKUP($B121,race3!$C:$J,8,FALSE))</f>
        <v>0</v>
      </c>
      <c r="H121" s="2">
        <f>IF(ISERROR(VLOOKUP($B121,race4!$C:$J,8,FALSE)),0,VLOOKUP($B121,race4!$C:$J,8,FALSE))</f>
        <v>0</v>
      </c>
      <c r="I121" s="2">
        <f>IF(ISERROR(VLOOKUP($B121,race5!$C:$J,8,FALSE)),0,VLOOKUP($B121,race5!$C:$J,8,FALSE))</f>
        <v>0</v>
      </c>
      <c r="J121" s="15">
        <f>IF(ISERROR(VLOOKUP($B121,race6!$C:$J,8,FALSE)),0,VLOOKUP($B121,race6!$C:$J,8,FALSE))</f>
        <v>0</v>
      </c>
      <c r="K121" s="15">
        <f>IF(ISERROR(VLOOKUP($B121,race7!$C:$J,8,FALSE)),0,VLOOKUP($B121,race7!$C:$J,8,FALSE))</f>
        <v>0</v>
      </c>
      <c r="L121" s="15">
        <f>IF(ISERROR(VLOOKUP($B121,race8!$C:$J,8,FALSE)),0,VLOOKUP($B121,race8!$C:$J,8,FALSE))</f>
        <v>0</v>
      </c>
      <c r="M121" s="2">
        <f>IF(ISERROR(VLOOKUP($B121,race9!$C:$J,8,FALSE)),0,VLOOKUP($B121,race9!$C:$J,8,FALSE))</f>
        <v>0</v>
      </c>
      <c r="N121" s="15">
        <f>IF(ISERROR(VLOOKUP($B121,race10!$C:$J,8,FALSE)),0,VLOOKUP($B121,race10!$C:$J,8,FALSE))</f>
        <v>0</v>
      </c>
      <c r="O121" s="15">
        <f>IF(ISERROR(VLOOKUP($B121,race11!$C:$J,8,FALSE)),0,VLOOKUP($B121,race11!$C:$J,8,FALSE))</f>
        <v>0</v>
      </c>
      <c r="P121" s="15">
        <f>IF(ISERROR(VLOOKUP($B121,race12!$C:$J,8,FALSE)),0,VLOOKUP($B121,race12!$C:$J,8,FALSE))</f>
        <v>0</v>
      </c>
      <c r="Q121" s="15">
        <f>IF(ISERROR(VLOOKUP($B121,race13!$C:$J,8,FALSE)),0,VLOOKUP($B121,race13!$C:$J,8,FALSE))</f>
        <v>0</v>
      </c>
      <c r="R121" s="15">
        <f>IF(ISERROR(VLOOKUP($B121,race14!$C:$J,8,FALSE)),0,VLOOKUP($B121,race14!$C:$J,8,FALSE))</f>
        <v>0</v>
      </c>
      <c r="S121" s="15">
        <f>IF(ISERROR(VLOOKUP($B121,race15!$C:$J,8,FALSE)),0,VLOOKUP($B121,race15!$C:$J,8,FALSE))</f>
        <v>0</v>
      </c>
      <c r="T121" s="27">
        <f t="shared" si="14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  <c r="IS121" s="32"/>
      <c r="IT121" s="32"/>
      <c r="IU121" s="32"/>
      <c r="IV121" s="32"/>
    </row>
    <row r="122" spans="1:20" ht="12.75">
      <c r="A122" s="30">
        <v>77</v>
      </c>
      <c r="B122" s="19"/>
      <c r="C122" s="20" t="s">
        <v>32</v>
      </c>
      <c r="D122" s="21">
        <f t="shared" si="13"/>
        <v>0</v>
      </c>
      <c r="E122" s="11">
        <f>IF(ISERROR(VLOOKUP($B122,race1!$C:$J,8,FALSE)),0,VLOOKUP($B122,race1!$C:$J,8,FALSE))</f>
        <v>0</v>
      </c>
      <c r="F122" s="2">
        <f>IF(ISERROR(VLOOKUP($B122,race2!$C:$J,8,FALSE)),0,VLOOKUP($B122,race2!$C:$J,8,FALSE))</f>
        <v>0</v>
      </c>
      <c r="G122" s="2">
        <f>IF(ISERROR(VLOOKUP($B122,race3!$C:$J,8,FALSE)),0,VLOOKUP($B122,race3!$C:$J,8,FALSE))</f>
        <v>0</v>
      </c>
      <c r="H122" s="2">
        <f>IF(ISERROR(VLOOKUP($B122,race4!$C:$J,8,FALSE)),0,VLOOKUP($B122,race4!$C:$J,8,FALSE))</f>
        <v>0</v>
      </c>
      <c r="I122" s="2">
        <f>IF(ISERROR(VLOOKUP($B122,race5!$C:$J,8,FALSE)),0,VLOOKUP($B122,race5!$C:$J,8,FALSE))</f>
        <v>0</v>
      </c>
      <c r="J122" s="15">
        <f>IF(ISERROR(VLOOKUP($B122,race6!$C:$J,8,FALSE)),0,VLOOKUP($B122,race6!$C:$J,8,FALSE))</f>
        <v>0</v>
      </c>
      <c r="K122" s="15">
        <f>IF(ISERROR(VLOOKUP($B122,race7!$C:$J,8,FALSE)),0,VLOOKUP($B122,race7!$C:$J,8,FALSE))</f>
        <v>0</v>
      </c>
      <c r="L122" s="15">
        <f>IF(ISERROR(VLOOKUP($B122,race8!$C:$J,8,FALSE)),0,VLOOKUP($B122,race8!$C:$J,8,FALSE))</f>
        <v>0</v>
      </c>
      <c r="M122" s="2">
        <f>IF(ISERROR(VLOOKUP($B122,race9!$C:$J,8,FALSE)),0,VLOOKUP($B122,race9!$C:$J,8,FALSE))</f>
        <v>0</v>
      </c>
      <c r="N122" s="15">
        <f>IF(ISERROR(VLOOKUP($B122,race10!$C:$J,8,FALSE)),0,VLOOKUP($B122,race10!$C:$J,8,FALSE))</f>
        <v>0</v>
      </c>
      <c r="O122" s="15">
        <f>IF(ISERROR(VLOOKUP($B122,race11!$C:$J,8,FALSE)),0,VLOOKUP($B122,race11!$C:$J,8,FALSE))</f>
        <v>0</v>
      </c>
      <c r="P122" s="15">
        <f>IF(ISERROR(VLOOKUP($B122,race12!$C:$J,8,FALSE)),0,VLOOKUP($B122,race12!$C:$J,8,FALSE))</f>
        <v>0</v>
      </c>
      <c r="Q122" s="15">
        <f>IF(ISERROR(VLOOKUP($B122,race13!$C:$J,8,FALSE)),0,VLOOKUP($B122,race13!$C:$J,8,FALSE))</f>
        <v>0</v>
      </c>
      <c r="R122" s="15">
        <f>IF(ISERROR(VLOOKUP($B122,race14!$C:$J,8,FALSE)),0,VLOOKUP($B122,race14!$C:$J,8,FALSE))</f>
        <v>0</v>
      </c>
      <c r="S122" s="15">
        <f>IF(ISERROR(VLOOKUP($B122,race15!$C:$J,8,FALSE)),0,VLOOKUP($B122,race15!$C:$J,8,FALSE))</f>
        <v>0</v>
      </c>
      <c r="T122" s="27">
        <f>COUNTIF(E122:S122,"&gt;0")</f>
        <v>0</v>
      </c>
    </row>
    <row r="123" spans="1:20" ht="12.75">
      <c r="A123" s="30">
        <v>78</v>
      </c>
      <c r="B123" s="19"/>
      <c r="C123" s="20" t="s">
        <v>32</v>
      </c>
      <c r="D123" s="21">
        <f t="shared" si="13"/>
        <v>0</v>
      </c>
      <c r="E123" s="11">
        <f>IF(ISERROR(VLOOKUP($B123,race1!$C:$J,8,FALSE)),0,VLOOKUP($B123,race1!$C:$J,8,FALSE))</f>
        <v>0</v>
      </c>
      <c r="F123" s="2">
        <f>IF(ISERROR(VLOOKUP($B123,race2!$C:$J,8,FALSE)),0,VLOOKUP($B123,race2!$C:$J,8,FALSE))</f>
        <v>0</v>
      </c>
      <c r="G123" s="2">
        <f>IF(ISERROR(VLOOKUP($B123,race3!$C:$J,8,FALSE)),0,VLOOKUP($B123,race3!$C:$J,8,FALSE))</f>
        <v>0</v>
      </c>
      <c r="H123" s="2">
        <f>IF(ISERROR(VLOOKUP($B123,race4!$C:$J,8,FALSE)),0,VLOOKUP($B123,race4!$C:$J,8,FALSE))</f>
        <v>0</v>
      </c>
      <c r="I123" s="2">
        <f>IF(ISERROR(VLOOKUP($B123,race5!$C:$J,8,FALSE)),0,VLOOKUP($B123,race5!$C:$J,8,FALSE))</f>
        <v>0</v>
      </c>
      <c r="J123" s="15">
        <f>IF(ISERROR(VLOOKUP($B123,race6!$C:$J,8,FALSE)),0,VLOOKUP($B123,race6!$C:$J,8,FALSE))</f>
        <v>0</v>
      </c>
      <c r="K123" s="15">
        <f>IF(ISERROR(VLOOKUP($B123,race7!$C:$J,8,FALSE)),0,VLOOKUP($B123,race7!$C:$J,8,FALSE))</f>
        <v>0</v>
      </c>
      <c r="L123" s="15">
        <f>IF(ISERROR(VLOOKUP($B123,race8!$C:$J,8,FALSE)),0,VLOOKUP($B123,race8!$C:$J,8,FALSE))</f>
        <v>0</v>
      </c>
      <c r="M123" s="2">
        <f>IF(ISERROR(VLOOKUP($B123,race9!$C:$J,8,FALSE)),0,VLOOKUP($B123,race9!$C:$J,8,FALSE))</f>
        <v>0</v>
      </c>
      <c r="N123" s="15">
        <f>IF(ISERROR(VLOOKUP($B123,race10!$C:$J,8,FALSE)),0,VLOOKUP($B123,race10!$C:$J,8,FALSE))</f>
        <v>0</v>
      </c>
      <c r="O123" s="15">
        <f>IF(ISERROR(VLOOKUP($B123,race11!$C:$J,8,FALSE)),0,VLOOKUP($B123,race11!$C:$J,8,FALSE))</f>
        <v>0</v>
      </c>
      <c r="P123" s="15">
        <f>IF(ISERROR(VLOOKUP($B123,race12!$C:$J,8,FALSE)),0,VLOOKUP($B123,race12!$C:$J,8,FALSE))</f>
        <v>0</v>
      </c>
      <c r="Q123" s="15">
        <f>IF(ISERROR(VLOOKUP($B123,race13!$C:$J,8,FALSE)),0,VLOOKUP($B123,race13!$C:$J,8,FALSE))</f>
        <v>0</v>
      </c>
      <c r="R123" s="15">
        <f>IF(ISERROR(VLOOKUP($B123,race14!$C:$J,8,FALSE)),0,VLOOKUP($B123,race14!$C:$J,8,FALSE))</f>
        <v>0</v>
      </c>
      <c r="S123" s="15">
        <f>IF(ISERROR(VLOOKUP($B123,race15!$C:$J,8,FALSE)),0,VLOOKUP($B123,race15!$C:$J,8,FALSE))</f>
        <v>0</v>
      </c>
      <c r="T123" s="27">
        <f>COUNTIF(E123:S123,"&gt;0")</f>
        <v>0</v>
      </c>
    </row>
    <row r="124" spans="1:256" ht="12.75">
      <c r="A124" s="30">
        <v>79</v>
      </c>
      <c r="B124" s="19"/>
      <c r="C124" s="20" t="s">
        <v>32</v>
      </c>
      <c r="D124" s="21">
        <f t="shared" si="13"/>
        <v>0</v>
      </c>
      <c r="E124" s="11">
        <f>IF(ISERROR(VLOOKUP($B124,race1!$C:$J,8,FALSE)),0,VLOOKUP($B124,race1!$C:$J,8,FALSE))</f>
        <v>0</v>
      </c>
      <c r="F124" s="2">
        <f>IF(ISERROR(VLOOKUP($B124,race2!$C:$J,8,FALSE)),0,VLOOKUP($B124,race2!$C:$J,8,FALSE))</f>
        <v>0</v>
      </c>
      <c r="G124" s="2">
        <f>IF(ISERROR(VLOOKUP($B124,race3!$C:$J,8,FALSE)),0,VLOOKUP($B124,race3!$C:$J,8,FALSE))</f>
        <v>0</v>
      </c>
      <c r="H124" s="2">
        <f>IF(ISERROR(VLOOKUP($B124,race4!$C:$J,8,FALSE)),0,VLOOKUP($B124,race4!$C:$J,8,FALSE))</f>
        <v>0</v>
      </c>
      <c r="I124" s="2">
        <f>IF(ISERROR(VLOOKUP($B124,race5!$C:$J,8,FALSE)),0,VLOOKUP($B124,race5!$C:$J,8,FALSE))</f>
        <v>0</v>
      </c>
      <c r="J124" s="15">
        <f>IF(ISERROR(VLOOKUP($B124,race6!$C:$J,8,FALSE)),0,VLOOKUP($B124,race6!$C:$J,8,FALSE))</f>
        <v>0</v>
      </c>
      <c r="K124" s="15">
        <f>IF(ISERROR(VLOOKUP($B124,race7!$C:$J,8,FALSE)),0,VLOOKUP($B124,race7!$C:$J,8,FALSE))</f>
        <v>0</v>
      </c>
      <c r="L124" s="15">
        <f>IF(ISERROR(VLOOKUP($B124,race8!$C:$J,8,FALSE)),0,VLOOKUP($B124,race8!$C:$J,8,FALSE))</f>
        <v>0</v>
      </c>
      <c r="M124" s="2">
        <f>IF(ISERROR(VLOOKUP($B124,race9!$C:$J,8,FALSE)),0,VLOOKUP($B124,race9!$C:$J,8,FALSE))</f>
        <v>0</v>
      </c>
      <c r="N124" s="15">
        <f>IF(ISERROR(VLOOKUP($B124,race10!$C:$J,8,FALSE)),0,VLOOKUP($B124,race10!$C:$J,8,FALSE))</f>
        <v>0</v>
      </c>
      <c r="O124" s="15">
        <f>IF(ISERROR(VLOOKUP($B124,race11!$C:$J,8,FALSE)),0,VLOOKUP($B124,race11!$C:$J,8,FALSE))</f>
        <v>0</v>
      </c>
      <c r="P124" s="15">
        <f>IF(ISERROR(VLOOKUP($B124,race12!$C:$J,8,FALSE)),0,VLOOKUP($B124,race12!$C:$J,8,FALSE))</f>
        <v>0</v>
      </c>
      <c r="Q124" s="15">
        <f>IF(ISERROR(VLOOKUP($B124,race13!$C:$J,8,FALSE)),0,VLOOKUP($B124,race13!$C:$J,8,FALSE))</f>
        <v>0</v>
      </c>
      <c r="R124" s="15">
        <f>IF(ISERROR(VLOOKUP($B124,race14!$C:$J,8,FALSE)),0,VLOOKUP($B124,race14!$C:$J,8,FALSE))</f>
        <v>0</v>
      </c>
      <c r="S124" s="15">
        <f>IF(ISERROR(VLOOKUP($B124,race15!$C:$J,8,FALSE)),0,VLOOKUP($B124,race15!$C:$J,8,FALSE))</f>
        <v>0</v>
      </c>
      <c r="T124" s="27">
        <f>COUNTIF(E124:S124,"&gt;0")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  <c r="IT124" s="32"/>
      <c r="IU124" s="32"/>
      <c r="IV124" s="32"/>
    </row>
    <row r="125" spans="2:20" ht="12.75">
      <c r="B125" s="22" t="s">
        <v>46</v>
      </c>
      <c r="E125">
        <f aca="true" t="shared" si="15" ref="E125:S125">COUNTIF(E2:E123,"&gt;0")</f>
        <v>49</v>
      </c>
      <c r="F125">
        <f t="shared" si="15"/>
        <v>47</v>
      </c>
      <c r="G125">
        <f t="shared" si="15"/>
        <v>44</v>
      </c>
      <c r="H125">
        <f t="shared" si="15"/>
        <v>25</v>
      </c>
      <c r="I125">
        <f t="shared" si="15"/>
        <v>44</v>
      </c>
      <c r="J125">
        <f t="shared" si="15"/>
        <v>42</v>
      </c>
      <c r="K125">
        <f t="shared" si="15"/>
        <v>46</v>
      </c>
      <c r="L125">
        <f t="shared" si="15"/>
        <v>44</v>
      </c>
      <c r="M125">
        <f t="shared" si="15"/>
        <v>26</v>
      </c>
      <c r="N125">
        <f t="shared" si="15"/>
        <v>45</v>
      </c>
      <c r="O125">
        <f t="shared" si="15"/>
        <v>43</v>
      </c>
      <c r="P125">
        <f t="shared" si="15"/>
        <v>40</v>
      </c>
      <c r="Q125">
        <f t="shared" si="15"/>
        <v>48</v>
      </c>
      <c r="R125">
        <f t="shared" si="15"/>
        <v>44</v>
      </c>
      <c r="S125">
        <f t="shared" si="15"/>
        <v>0</v>
      </c>
      <c r="T125" s="26">
        <f>SUM(T2:T123)</f>
        <v>587</v>
      </c>
    </row>
  </sheetData>
  <sheetProtection/>
  <printOptions/>
  <pageMargins left="0.15748031496062992" right="0.15748031496062992" top="0.15748031496062992" bottom="0.1968503937007874" header="0.5118110236220472" footer="0.1968503937007874"/>
  <pageSetup horizontalDpi="600" verticalDpi="600" orientation="portrait" r:id="rId1"/>
  <headerFooter alignWithMargins="0">
    <oddHeader>&amp;C&amp;F</oddHead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74"/>
  <sheetViews>
    <sheetView zoomScalePageLayoutView="0" workbookViewId="0" topLeftCell="A33">
      <selection activeCell="C57" sqref="C57"/>
    </sheetView>
  </sheetViews>
  <sheetFormatPr defaultColWidth="9.140625" defaultRowHeight="12.75"/>
  <cols>
    <col min="1" max="1" width="9.57421875" style="0" customWidth="1"/>
    <col min="2" max="2" width="9.140625" style="0" customWidth="1"/>
    <col min="3" max="3" width="19.7109375" style="0" bestFit="1" customWidth="1"/>
    <col min="4" max="5" width="8.57421875" style="0" customWidth="1"/>
    <col min="9" max="9" width="9.140625" style="32" customWidth="1"/>
  </cols>
  <sheetData>
    <row r="2" spans="1:2" ht="12.75">
      <c r="A2" t="s">
        <v>45</v>
      </c>
      <c r="B2" s="40"/>
    </row>
    <row r="3" ht="12.75">
      <c r="A3" t="s">
        <v>132</v>
      </c>
    </row>
    <row r="4" ht="12.75">
      <c r="A4" s="9" t="s">
        <v>133</v>
      </c>
    </row>
    <row r="5" ht="12.75">
      <c r="A5" t="s">
        <v>44</v>
      </c>
    </row>
    <row r="6" ht="12.75">
      <c r="A6" t="s">
        <v>73</v>
      </c>
    </row>
    <row r="7" ht="12.75">
      <c r="A7" t="s">
        <v>74</v>
      </c>
    </row>
    <row r="8" spans="1:10" ht="12.75">
      <c r="A8" t="s">
        <v>37</v>
      </c>
      <c r="B8" t="s">
        <v>38</v>
      </c>
      <c r="C8" t="s">
        <v>23</v>
      </c>
      <c r="D8" s="8" t="s">
        <v>24</v>
      </c>
      <c r="E8" s="8" t="s">
        <v>25</v>
      </c>
      <c r="F8" s="8" t="s">
        <v>26</v>
      </c>
      <c r="G8" s="8" t="s">
        <v>27</v>
      </c>
      <c r="H8" t="s">
        <v>62</v>
      </c>
      <c r="I8" s="46" t="s">
        <v>35</v>
      </c>
      <c r="J8" s="40" t="s">
        <v>3</v>
      </c>
    </row>
    <row r="9" spans="1:10" ht="12.75">
      <c r="A9" s="40">
        <v>1</v>
      </c>
      <c r="B9">
        <v>5</v>
      </c>
      <c r="C9" t="s">
        <v>54</v>
      </c>
      <c r="D9" s="8">
        <v>0.0005502314814814815</v>
      </c>
      <c r="E9" s="8" t="s">
        <v>28</v>
      </c>
      <c r="F9" s="8">
        <v>0.0005473379629629629</v>
      </c>
      <c r="G9" s="8">
        <v>0.0010975694444444444</v>
      </c>
      <c r="H9" s="40">
        <v>0</v>
      </c>
      <c r="I9">
        <v>1</v>
      </c>
      <c r="J9">
        <f>IF(ISERROR(VLOOKUP(I9,Points!$A$2:$B$60,2,FALSE)),0,VLOOKUP(I9,Points!$A$2:$B$60,2,FALSE))</f>
        <v>100</v>
      </c>
    </row>
    <row r="10" spans="1:10" ht="12.75">
      <c r="A10">
        <v>2</v>
      </c>
      <c r="B10">
        <v>8</v>
      </c>
      <c r="C10" t="s">
        <v>75</v>
      </c>
      <c r="D10" s="8">
        <v>0.0005582175925925926</v>
      </c>
      <c r="E10" s="8">
        <v>0.0005618055555555555</v>
      </c>
      <c r="F10" s="8" t="s">
        <v>29</v>
      </c>
      <c r="G10" s="8">
        <v>0.0011200231481481482</v>
      </c>
      <c r="H10" s="8">
        <v>16.98</v>
      </c>
      <c r="I10">
        <v>2</v>
      </c>
      <c r="J10">
        <f>IF(ISERROR(VLOOKUP(I10,Points!$A$2:$B$60,2,FALSE)),0,VLOOKUP(I10,Points!$A$2:$B$60,2,FALSE))</f>
        <v>80</v>
      </c>
    </row>
    <row r="11" spans="1:10" ht="12.75">
      <c r="A11">
        <v>3</v>
      </c>
      <c r="B11">
        <v>3</v>
      </c>
      <c r="C11" t="s">
        <v>49</v>
      </c>
      <c r="D11" s="8">
        <v>0.0005585648148148148</v>
      </c>
      <c r="E11" s="8">
        <v>0.000577662037037037</v>
      </c>
      <c r="F11" s="8">
        <v>0.0005923611111111111</v>
      </c>
      <c r="G11" s="8">
        <v>0.0011362268518518518</v>
      </c>
      <c r="H11" s="8">
        <v>29.23</v>
      </c>
      <c r="I11" s="40">
        <v>3</v>
      </c>
      <c r="J11">
        <f>IF(ISERROR(VLOOKUP(I11,Points!$A$2:$B$60,2,FALSE)),0,VLOOKUP(I11,Points!$A$2:$B$60,2,FALSE))</f>
        <v>60</v>
      </c>
    </row>
    <row r="12" spans="1:10" ht="12.75">
      <c r="A12">
        <v>4</v>
      </c>
      <c r="B12">
        <v>12</v>
      </c>
      <c r="C12" t="s">
        <v>61</v>
      </c>
      <c r="D12" s="8">
        <v>0.0005685185185185184</v>
      </c>
      <c r="E12" s="8">
        <v>0.0005940972222222222</v>
      </c>
      <c r="F12" s="8" t="s">
        <v>29</v>
      </c>
      <c r="G12" s="8">
        <v>0.0011626157407407408</v>
      </c>
      <c r="H12">
        <v>49.19</v>
      </c>
      <c r="I12">
        <v>4</v>
      </c>
      <c r="J12">
        <f>IF(ISERROR(VLOOKUP(I12,Points!$A$2:$B$60,2,FALSE)),0,VLOOKUP(I12,Points!$A$2:$B$60,2,FALSE))</f>
        <v>50</v>
      </c>
    </row>
    <row r="13" spans="1:10" ht="12.75">
      <c r="A13">
        <v>5</v>
      </c>
      <c r="B13">
        <v>13</v>
      </c>
      <c r="C13" t="s">
        <v>77</v>
      </c>
      <c r="D13" s="8">
        <v>0.000577199074074074</v>
      </c>
      <c r="E13" s="8">
        <v>0.0006018518518518519</v>
      </c>
      <c r="F13" s="8">
        <v>0.0006037037037037036</v>
      </c>
      <c r="G13" s="8">
        <v>0.0011790509259259258</v>
      </c>
      <c r="H13">
        <v>61.62</v>
      </c>
      <c r="I13">
        <v>5</v>
      </c>
      <c r="J13">
        <f>IF(ISERROR(VLOOKUP(I13,Points!$A$2:$B$60,2,FALSE)),0,VLOOKUP(I13,Points!$A$2:$B$60,2,FALSE))</f>
        <v>45</v>
      </c>
    </row>
    <row r="14" spans="1:10" ht="12.75">
      <c r="A14">
        <v>6</v>
      </c>
      <c r="B14">
        <v>7</v>
      </c>
      <c r="C14" t="s">
        <v>78</v>
      </c>
      <c r="D14" s="8">
        <v>0.0006243055555555555</v>
      </c>
      <c r="E14" s="8">
        <v>0.0006710648148148148</v>
      </c>
      <c r="F14" s="8">
        <v>0.0006379629629629629</v>
      </c>
      <c r="G14" s="8">
        <v>0.0012622685185185187</v>
      </c>
      <c r="H14">
        <v>124.55</v>
      </c>
      <c r="I14">
        <v>6</v>
      </c>
      <c r="J14">
        <f>IF(ISERROR(VLOOKUP(I14,Points!$A$2:$B$60,2,FALSE)),0,VLOOKUP(I14,Points!$A$2:$B$60,2,FALSE))</f>
        <v>40</v>
      </c>
    </row>
    <row r="15" spans="1:10" ht="12.75">
      <c r="A15">
        <v>7</v>
      </c>
      <c r="B15">
        <v>9</v>
      </c>
      <c r="C15" t="s">
        <v>76</v>
      </c>
      <c r="D15" s="8" t="s">
        <v>28</v>
      </c>
      <c r="E15" s="8">
        <v>0.0007076388888888888</v>
      </c>
      <c r="F15" s="8" t="s">
        <v>29</v>
      </c>
      <c r="G15" s="8" t="s">
        <v>39</v>
      </c>
      <c r="I15">
        <v>7</v>
      </c>
      <c r="J15">
        <f>IF(ISERROR(VLOOKUP(I15,Points!$A$2:$B$60,2,FALSE)),0,VLOOKUP(I15,Points!$A$2:$B$60,2,FALSE))</f>
        <v>36</v>
      </c>
    </row>
    <row r="16" spans="1:10" ht="12.75">
      <c r="A16" t="s">
        <v>123</v>
      </c>
      <c r="B16" t="s">
        <v>124</v>
      </c>
      <c r="C16" t="s">
        <v>125</v>
      </c>
      <c r="D16" s="8" t="s">
        <v>126</v>
      </c>
      <c r="E16" s="8" t="s">
        <v>127</v>
      </c>
      <c r="F16" s="8" t="s">
        <v>127</v>
      </c>
      <c r="G16" s="8" t="s">
        <v>131</v>
      </c>
      <c r="H16" t="s">
        <v>131</v>
      </c>
      <c r="I16">
        <v>8</v>
      </c>
      <c r="J16">
        <f>IF(ISERROR(VLOOKUP(I16,Points!$A$2:$B$60,2,FALSE)),0,VLOOKUP(I16,Points!$A$2:$B$60,2,FALSE))</f>
        <v>32</v>
      </c>
    </row>
    <row r="17" spans="1:10" ht="12.75">
      <c r="A17" t="s">
        <v>44</v>
      </c>
      <c r="E17" s="8"/>
      <c r="F17" s="8"/>
      <c r="G17" s="8"/>
      <c r="H17" s="8"/>
      <c r="I17">
        <v>9</v>
      </c>
      <c r="J17">
        <f>IF(ISERROR(VLOOKUP(I17,Points!$A$2:$B$60,2,FALSE)),0,VLOOKUP(I17,Points!$A$2:$B$60,2,FALSE))</f>
        <v>29</v>
      </c>
    </row>
    <row r="18" spans="4:10" ht="12.75">
      <c r="D18" s="8"/>
      <c r="E18" s="8"/>
      <c r="F18" s="8"/>
      <c r="G18" s="8"/>
      <c r="I18">
        <v>10</v>
      </c>
      <c r="J18">
        <f>IF(ISERROR(VLOOKUP(I18,Points!$A$2:$B$60,2,FALSE)),0,VLOOKUP(I18,Points!$A$2:$B$60,2,FALSE))</f>
        <v>26</v>
      </c>
    </row>
    <row r="19" spans="1:10" ht="12.75">
      <c r="A19" t="s">
        <v>44</v>
      </c>
      <c r="D19" s="8"/>
      <c r="E19" s="8"/>
      <c r="F19" s="8"/>
      <c r="G19" s="8"/>
      <c r="J19">
        <f>IF(ISERROR(VLOOKUP(I19,Points!$A$2:$B$60,2,FALSE)),0,VLOOKUP(I19,Points!$A$2:$B$60,2,FALSE))</f>
        <v>0</v>
      </c>
    </row>
    <row r="20" spans="1:10" ht="12.75">
      <c r="A20" t="s">
        <v>73</v>
      </c>
      <c r="D20" s="8"/>
      <c r="E20" s="8"/>
      <c r="F20" s="8"/>
      <c r="G20" s="8"/>
      <c r="J20">
        <f>IF(ISERROR(VLOOKUP(I20,Points!$A$2:$B$60,2,FALSE)),0,VLOOKUP(I20,Points!$A$2:$B$60,2,FALSE))</f>
        <v>0</v>
      </c>
    </row>
    <row r="21" spans="1:10" ht="12.75">
      <c r="A21" t="s">
        <v>74</v>
      </c>
      <c r="D21" s="8"/>
      <c r="E21" s="8"/>
      <c r="F21" s="8"/>
      <c r="G21" s="8"/>
      <c r="J21">
        <f>IF(ISERROR(VLOOKUP(I21,Points!$A$2:$B$60,2,FALSE)),0,VLOOKUP(I21,Points!$A$2:$B$60,2,FALSE))</f>
        <v>0</v>
      </c>
    </row>
    <row r="22" spans="1:10" ht="12.75">
      <c r="A22" s="40" t="s">
        <v>37</v>
      </c>
      <c r="B22" s="40" t="s">
        <v>38</v>
      </c>
      <c r="C22" t="s">
        <v>23</v>
      </c>
      <c r="D22" s="8" t="s">
        <v>24</v>
      </c>
      <c r="E22" s="8" t="s">
        <v>25</v>
      </c>
      <c r="F22" s="8" t="s">
        <v>26</v>
      </c>
      <c r="G22" s="8" t="s">
        <v>27</v>
      </c>
      <c r="H22" t="s">
        <v>62</v>
      </c>
      <c r="J22">
        <f>IF(ISERROR(VLOOKUP(I22,Points!$A$2:$B$60,2,FALSE)),0,VLOOKUP(I22,Points!$A$2:$B$60,2,FALSE))</f>
        <v>0</v>
      </c>
    </row>
    <row r="23" spans="1:10" ht="12.75">
      <c r="A23">
        <v>1</v>
      </c>
      <c r="B23">
        <v>71</v>
      </c>
      <c r="C23" t="s">
        <v>88</v>
      </c>
      <c r="D23" s="8">
        <v>0.0004769675925925926</v>
      </c>
      <c r="E23" s="8">
        <v>0.00048032407407407404</v>
      </c>
      <c r="F23" s="8">
        <v>0.0004834490740740741</v>
      </c>
      <c r="G23" s="8">
        <v>0.0009572916666666667</v>
      </c>
      <c r="H23">
        <v>0</v>
      </c>
      <c r="I23">
        <v>1</v>
      </c>
      <c r="J23">
        <f>IF(ISERROR(VLOOKUP(I23,Points!$A$2:$B$60,2,FALSE)),0,VLOOKUP(I23,Points!$A$2:$B$60,2,FALSE))</f>
        <v>100</v>
      </c>
    </row>
    <row r="24" spans="1:10" ht="12.75">
      <c r="A24">
        <v>2</v>
      </c>
      <c r="B24">
        <v>97</v>
      </c>
      <c r="C24" t="s">
        <v>87</v>
      </c>
      <c r="D24" s="8" t="s">
        <v>28</v>
      </c>
      <c r="E24" s="8">
        <v>0.00048414351851851846</v>
      </c>
      <c r="F24" s="8">
        <v>0.0004924768518518518</v>
      </c>
      <c r="G24" s="8">
        <v>0.0009766203703703705</v>
      </c>
      <c r="H24">
        <v>16.76</v>
      </c>
      <c r="I24">
        <v>2</v>
      </c>
      <c r="J24">
        <f>IF(ISERROR(VLOOKUP(I24,Points!$A$2:$B$60,2,FALSE)),0,VLOOKUP(I24,Points!$A$2:$B$60,2,FALSE))</f>
        <v>80</v>
      </c>
    </row>
    <row r="25" spans="1:10" ht="12.75">
      <c r="A25">
        <v>3</v>
      </c>
      <c r="B25">
        <v>83</v>
      </c>
      <c r="C25" t="s">
        <v>4</v>
      </c>
      <c r="D25" s="8">
        <v>0.0004833333333333333</v>
      </c>
      <c r="E25" s="8">
        <v>0.0004959490740740741</v>
      </c>
      <c r="F25" s="8">
        <v>0.0004966435185185185</v>
      </c>
      <c r="G25" s="8">
        <v>0.0009792824074074072</v>
      </c>
      <c r="H25">
        <v>19.07</v>
      </c>
      <c r="I25">
        <v>3</v>
      </c>
      <c r="J25">
        <f>IF(ISERROR(VLOOKUP(I25,Points!$A$2:$B$60,2,FALSE)),0,VLOOKUP(I25,Points!$A$2:$B$60,2,FALSE))</f>
        <v>60</v>
      </c>
    </row>
    <row r="26" spans="1:10" ht="12.75">
      <c r="A26">
        <v>4</v>
      </c>
      <c r="B26">
        <v>99</v>
      </c>
      <c r="C26" t="s">
        <v>110</v>
      </c>
      <c r="D26" s="8">
        <v>0.0004923611111111111</v>
      </c>
      <c r="E26" s="8">
        <v>0.00150625</v>
      </c>
      <c r="F26" s="8">
        <v>0.000498611111111111</v>
      </c>
      <c r="G26" s="8">
        <v>0.0009909722222222223</v>
      </c>
      <c r="H26">
        <v>29.2</v>
      </c>
      <c r="I26">
        <v>4</v>
      </c>
      <c r="J26">
        <f>IF(ISERROR(VLOOKUP(I26,Points!$A$2:$B$60,2,FALSE)),0,VLOOKUP(I26,Points!$A$2:$B$60,2,FALSE))</f>
        <v>50</v>
      </c>
    </row>
    <row r="27" spans="1:10" ht="12.75">
      <c r="A27">
        <v>5</v>
      </c>
      <c r="B27">
        <v>42</v>
      </c>
      <c r="C27" t="s">
        <v>13</v>
      </c>
      <c r="D27" s="8">
        <v>0.0004914351851851851</v>
      </c>
      <c r="E27" s="8">
        <v>0.0005016203703703704</v>
      </c>
      <c r="F27" s="8" t="s">
        <v>29</v>
      </c>
      <c r="G27" s="8">
        <v>0.0009930555555555554</v>
      </c>
      <c r="H27">
        <v>31.01</v>
      </c>
      <c r="I27">
        <v>5</v>
      </c>
      <c r="J27">
        <f>IF(ISERROR(VLOOKUP(I27,Points!$A$2:$B$60,2,FALSE)),0,VLOOKUP(I27,Points!$A$2:$B$60,2,FALSE))</f>
        <v>45</v>
      </c>
    </row>
    <row r="28" spans="1:10" ht="12.75">
      <c r="A28">
        <v>6</v>
      </c>
      <c r="B28">
        <v>80</v>
      </c>
      <c r="C28" t="s">
        <v>9</v>
      </c>
      <c r="D28" s="8">
        <v>0.000502662037037037</v>
      </c>
      <c r="E28" s="8">
        <v>0.0005050925925925927</v>
      </c>
      <c r="F28" s="8">
        <v>0.0005178240740740741</v>
      </c>
      <c r="G28" s="8">
        <v>0.0010077546296296297</v>
      </c>
      <c r="H28">
        <v>43.75</v>
      </c>
      <c r="I28">
        <v>6</v>
      </c>
      <c r="J28">
        <f>IF(ISERROR(VLOOKUP(I28,Points!$A$2:$B$60,2,FALSE)),0,VLOOKUP(I28,Points!$A$2:$B$60,2,FALSE))</f>
        <v>40</v>
      </c>
    </row>
    <row r="29" spans="1:10" ht="12.75">
      <c r="A29">
        <v>7</v>
      </c>
      <c r="B29">
        <v>32</v>
      </c>
      <c r="C29" t="s">
        <v>15</v>
      </c>
      <c r="D29" s="8">
        <v>0.0005101851851851852</v>
      </c>
      <c r="E29" s="8">
        <v>0.0005114583333333333</v>
      </c>
      <c r="F29" s="8" t="s">
        <v>28</v>
      </c>
      <c r="G29" s="8">
        <v>0.0010216435185185185</v>
      </c>
      <c r="H29">
        <v>55.79</v>
      </c>
      <c r="I29">
        <v>7</v>
      </c>
      <c r="J29">
        <f>IF(ISERROR(VLOOKUP(I29,Points!$A$2:$B$60,2,FALSE)),0,VLOOKUP(I29,Points!$A$2:$B$60,2,FALSE))</f>
        <v>36</v>
      </c>
    </row>
    <row r="30" spans="1:10" ht="12.75">
      <c r="A30">
        <v>8</v>
      </c>
      <c r="B30">
        <v>64</v>
      </c>
      <c r="C30" t="s">
        <v>71</v>
      </c>
      <c r="D30" s="8">
        <v>0.0005699074074074074</v>
      </c>
      <c r="E30" s="8">
        <v>0.0005064814814814815</v>
      </c>
      <c r="F30" s="8">
        <v>0.0005177083333333332</v>
      </c>
      <c r="G30" s="8">
        <v>0.0010241898148148148</v>
      </c>
      <c r="H30">
        <v>58</v>
      </c>
      <c r="I30">
        <v>8</v>
      </c>
      <c r="J30">
        <f>IF(ISERROR(VLOOKUP(I30,Points!$A$2:$B$60,2,FALSE)),0,VLOOKUP(I30,Points!$A$2:$B$60,2,FALSE))</f>
        <v>32</v>
      </c>
    </row>
    <row r="31" spans="1:10" ht="12.75">
      <c r="A31">
        <v>9</v>
      </c>
      <c r="B31">
        <v>73</v>
      </c>
      <c r="C31" t="s">
        <v>12</v>
      </c>
      <c r="D31" s="8">
        <v>0.0005157407407407408</v>
      </c>
      <c r="E31" s="8">
        <v>0.0005179398148148148</v>
      </c>
      <c r="F31" s="8">
        <v>0.0005090277777777777</v>
      </c>
      <c r="G31" s="8">
        <v>0.0010247685185185184</v>
      </c>
      <c r="H31">
        <v>58.5</v>
      </c>
      <c r="I31">
        <v>9</v>
      </c>
      <c r="J31">
        <f>IF(ISERROR(VLOOKUP(I31,Points!$A$2:$B$60,2,FALSE)),0,VLOOKUP(I31,Points!$A$2:$B$60,2,FALSE))</f>
        <v>29</v>
      </c>
    </row>
    <row r="32" spans="1:10" ht="12.75">
      <c r="A32">
        <v>10</v>
      </c>
      <c r="B32">
        <v>92</v>
      </c>
      <c r="C32" t="s">
        <v>80</v>
      </c>
      <c r="D32" s="8">
        <v>0.0005184027777777777</v>
      </c>
      <c r="E32" s="8">
        <v>0.0005158564814814815</v>
      </c>
      <c r="F32" s="8">
        <v>0.0005211805555555557</v>
      </c>
      <c r="G32" s="8">
        <v>0.0010342592592592593</v>
      </c>
      <c r="H32">
        <v>66.73</v>
      </c>
      <c r="I32">
        <v>10</v>
      </c>
      <c r="J32">
        <f>IF(ISERROR(VLOOKUP(I32,Points!$A$2:$B$60,2,FALSE)),0,VLOOKUP(I32,Points!$A$2:$B$60,2,FALSE))</f>
        <v>26</v>
      </c>
    </row>
    <row r="33" spans="1:10" ht="12.75">
      <c r="A33">
        <v>11</v>
      </c>
      <c r="B33">
        <v>82</v>
      </c>
      <c r="C33" t="s">
        <v>89</v>
      </c>
      <c r="D33" s="8">
        <v>0.0005326388888888889</v>
      </c>
      <c r="E33" s="8">
        <v>0.0005216435185185185</v>
      </c>
      <c r="F33" s="8">
        <v>0.0005166666666666667</v>
      </c>
      <c r="G33" s="8">
        <v>0.0010383101851851853</v>
      </c>
      <c r="H33">
        <v>70.25</v>
      </c>
      <c r="I33">
        <v>11</v>
      </c>
      <c r="J33">
        <f>IF(ISERROR(VLOOKUP(I33,Points!$A$2:$B$60,2,FALSE)),0,VLOOKUP(I33,Points!$A$2:$B$60,2,FALSE))</f>
        <v>24</v>
      </c>
    </row>
    <row r="34" spans="1:10" ht="12.75">
      <c r="A34">
        <v>12</v>
      </c>
      <c r="B34">
        <v>29</v>
      </c>
      <c r="C34" t="s">
        <v>118</v>
      </c>
      <c r="D34" s="8">
        <v>0.0005171296296296296</v>
      </c>
      <c r="E34" s="8">
        <v>0.0005255787037037037</v>
      </c>
      <c r="F34" s="8">
        <v>0.0005351851851851852</v>
      </c>
      <c r="G34" s="8">
        <v>0.0010427083333333334</v>
      </c>
      <c r="H34">
        <v>74.06</v>
      </c>
      <c r="I34">
        <v>12</v>
      </c>
      <c r="J34">
        <f>IF(ISERROR(VLOOKUP(I34,Points!$A$2:$B$60,2,FALSE)),0,VLOOKUP(I34,Points!$A$2:$B$60,2,FALSE))</f>
        <v>22</v>
      </c>
    </row>
    <row r="35" spans="1:10" ht="12.75">
      <c r="A35">
        <v>13</v>
      </c>
      <c r="B35">
        <v>39</v>
      </c>
      <c r="C35" t="s">
        <v>56</v>
      </c>
      <c r="D35" s="8">
        <v>0.0005135416666666666</v>
      </c>
      <c r="E35" s="8">
        <v>0.0005310185185185186</v>
      </c>
      <c r="F35" s="8">
        <v>0.0005334490740740741</v>
      </c>
      <c r="G35" s="8">
        <v>0.001044560185185185</v>
      </c>
      <c r="H35">
        <v>75.66</v>
      </c>
      <c r="I35">
        <v>13</v>
      </c>
      <c r="J35">
        <f>IF(ISERROR(VLOOKUP(I35,Points!$A$2:$B$60,2,FALSE)),0,VLOOKUP(I35,Points!$A$2:$B$60,2,FALSE))</f>
        <v>20</v>
      </c>
    </row>
    <row r="36" spans="1:10" ht="14.25" customHeight="1">
      <c r="A36">
        <v>14</v>
      </c>
      <c r="B36">
        <v>35</v>
      </c>
      <c r="C36" t="s">
        <v>55</v>
      </c>
      <c r="D36" s="8">
        <v>0.0005153935185185184</v>
      </c>
      <c r="E36" s="8">
        <v>0.000534837962962963</v>
      </c>
      <c r="F36" s="8" t="s">
        <v>29</v>
      </c>
      <c r="G36" s="8">
        <v>0.0010502314814814814</v>
      </c>
      <c r="H36">
        <v>80.58</v>
      </c>
      <c r="I36">
        <v>14</v>
      </c>
      <c r="J36">
        <f>IF(ISERROR(VLOOKUP(I36,Points!$A$2:$B$60,2,FALSE)),0,VLOOKUP(I36,Points!$A$2:$B$60,2,FALSE))</f>
        <v>18</v>
      </c>
    </row>
    <row r="37" spans="1:10" ht="12.75">
      <c r="A37">
        <v>15</v>
      </c>
      <c r="B37">
        <v>89</v>
      </c>
      <c r="C37" t="s">
        <v>134</v>
      </c>
      <c r="D37" s="8">
        <v>0.0005302083333333334</v>
      </c>
      <c r="E37" s="8">
        <v>0.0005262731481481482</v>
      </c>
      <c r="F37" s="8" t="s">
        <v>28</v>
      </c>
      <c r="G37" s="8">
        <v>0.0010564814814814814</v>
      </c>
      <c r="H37">
        <v>86</v>
      </c>
      <c r="I37">
        <v>15</v>
      </c>
      <c r="J37">
        <f>IF(ISERROR(VLOOKUP(I37,Points!$A$2:$B$60,2,FALSE)),0,VLOOKUP(I37,Points!$A$2:$B$60,2,FALSE))</f>
        <v>16</v>
      </c>
    </row>
    <row r="38" spans="1:10" ht="12.75">
      <c r="A38">
        <v>16</v>
      </c>
      <c r="B38">
        <v>94</v>
      </c>
      <c r="C38" t="s">
        <v>36</v>
      </c>
      <c r="D38" s="8">
        <v>0.0005287037037037036</v>
      </c>
      <c r="E38" s="8">
        <v>0.0005278935185185186</v>
      </c>
      <c r="F38" s="8">
        <v>0.0005353009259259259</v>
      </c>
      <c r="G38" s="8">
        <v>0.0010565972222222222</v>
      </c>
      <c r="H38">
        <v>86.1</v>
      </c>
      <c r="I38">
        <v>16</v>
      </c>
      <c r="J38">
        <f>IF(ISERROR(VLOOKUP(I38,Points!$A$2:$B$60,2,FALSE)),0,VLOOKUP(I38,Points!$A$2:$B$60,2,FALSE))</f>
        <v>15</v>
      </c>
    </row>
    <row r="39" spans="1:10" ht="12.75">
      <c r="A39">
        <v>17</v>
      </c>
      <c r="B39">
        <v>47</v>
      </c>
      <c r="C39" t="s">
        <v>7</v>
      </c>
      <c r="D39" s="8">
        <v>0.0005258101851851851</v>
      </c>
      <c r="E39" s="8">
        <v>0.0005335648148148147</v>
      </c>
      <c r="F39" s="8">
        <v>0.000538425925925926</v>
      </c>
      <c r="G39" s="8">
        <v>0.001059375</v>
      </c>
      <c r="H39">
        <v>88.51</v>
      </c>
      <c r="I39">
        <v>17</v>
      </c>
      <c r="J39">
        <f>IF(ISERROR(VLOOKUP(I39,Points!$A$2:$B$60,2,FALSE)),0,VLOOKUP(I39,Points!$A$2:$B$60,2,FALSE))</f>
        <v>14</v>
      </c>
    </row>
    <row r="40" spans="1:10" ht="12.75">
      <c r="A40">
        <v>18</v>
      </c>
      <c r="B40">
        <v>85</v>
      </c>
      <c r="C40" t="s">
        <v>67</v>
      </c>
      <c r="D40" s="8">
        <v>0.0005396990740740741</v>
      </c>
      <c r="E40" s="8">
        <v>0.0005553240740740741</v>
      </c>
      <c r="F40" s="8">
        <v>0.0005373842592592593</v>
      </c>
      <c r="G40" s="8">
        <v>0.0010770833333333333</v>
      </c>
      <c r="H40">
        <v>103.86</v>
      </c>
      <c r="I40">
        <v>18</v>
      </c>
      <c r="J40">
        <f>IF(ISERROR(VLOOKUP(I40,Points!$A$2:$B$60,2,FALSE)),0,VLOOKUP(I40,Points!$A$2:$B$60,2,FALSE))</f>
        <v>13</v>
      </c>
    </row>
    <row r="41" spans="1:10" ht="12.75">
      <c r="A41">
        <v>19</v>
      </c>
      <c r="B41">
        <v>74</v>
      </c>
      <c r="C41" t="s">
        <v>102</v>
      </c>
      <c r="D41" s="8">
        <v>0.0005756944444444445</v>
      </c>
      <c r="E41" s="8">
        <v>0.0005396990740740741</v>
      </c>
      <c r="F41" s="8">
        <v>0.0005443287037037038</v>
      </c>
      <c r="G41" s="8">
        <v>0.0010840277777777777</v>
      </c>
      <c r="H41">
        <v>109.88</v>
      </c>
      <c r="I41">
        <v>19</v>
      </c>
      <c r="J41">
        <f>IF(ISERROR(VLOOKUP(I41,Points!$A$2:$B$60,2,FALSE)),0,VLOOKUP(I41,Points!$A$2:$B$60,2,FALSE))</f>
        <v>12</v>
      </c>
    </row>
    <row r="42" spans="1:10" ht="12.75">
      <c r="A42">
        <v>20</v>
      </c>
      <c r="B42">
        <v>62</v>
      </c>
      <c r="C42" t="s">
        <v>21</v>
      </c>
      <c r="D42" s="8">
        <v>0.0005445601851851851</v>
      </c>
      <c r="E42" s="8">
        <v>0.0005457175925925925</v>
      </c>
      <c r="F42" s="8">
        <v>0.0005601851851851852</v>
      </c>
      <c r="G42" s="8">
        <v>0.001090277777777778</v>
      </c>
      <c r="H42">
        <v>115.3</v>
      </c>
      <c r="I42">
        <v>20</v>
      </c>
      <c r="J42">
        <f>IF(ISERROR(VLOOKUP(I42,Points!$A$2:$B$60,2,FALSE)),0,VLOOKUP(I42,Points!$A$2:$B$60,2,FALSE))</f>
        <v>11</v>
      </c>
    </row>
    <row r="43" spans="1:10" ht="12.75">
      <c r="A43">
        <v>21</v>
      </c>
      <c r="B43">
        <v>27</v>
      </c>
      <c r="C43" t="s">
        <v>10</v>
      </c>
      <c r="D43" s="8">
        <v>0.0005371527777777778</v>
      </c>
      <c r="E43" s="8">
        <v>0.0005537037037037037</v>
      </c>
      <c r="F43" s="8" t="s">
        <v>1</v>
      </c>
      <c r="G43" s="8">
        <v>0.0010908564814814815</v>
      </c>
      <c r="H43" s="8">
        <v>115.8</v>
      </c>
      <c r="I43">
        <v>21</v>
      </c>
      <c r="J43">
        <f>IF(ISERROR(VLOOKUP(I43,Points!$A$2:$B$60,2,FALSE)),0,VLOOKUP(I43,Points!$A$2:$B$60,2,FALSE))</f>
        <v>10</v>
      </c>
    </row>
    <row r="44" spans="1:10" ht="12.75">
      <c r="A44">
        <v>22</v>
      </c>
      <c r="B44">
        <v>95</v>
      </c>
      <c r="C44" t="s">
        <v>60</v>
      </c>
      <c r="D44" s="8">
        <v>0.0005525462962962963</v>
      </c>
      <c r="E44" s="8">
        <v>0.0005457175925925925</v>
      </c>
      <c r="F44" s="8">
        <v>0.0005561342592592593</v>
      </c>
      <c r="G44" s="8">
        <v>0.0010982638888888889</v>
      </c>
      <c r="H44" s="8">
        <v>122.23</v>
      </c>
      <c r="I44">
        <v>22</v>
      </c>
      <c r="J44">
        <f>IF(ISERROR(VLOOKUP(I44,Points!$A$2:$B$60,2,FALSE)),0,VLOOKUP(I44,Points!$A$2:$B$60,2,FALSE))</f>
        <v>9</v>
      </c>
    </row>
    <row r="45" spans="1:10" ht="12.75">
      <c r="A45">
        <v>23</v>
      </c>
      <c r="B45">
        <v>81</v>
      </c>
      <c r="C45" t="s">
        <v>6</v>
      </c>
      <c r="D45" s="8" t="s">
        <v>28</v>
      </c>
      <c r="E45" s="8">
        <v>0.0005497685185185186</v>
      </c>
      <c r="F45" s="8">
        <v>0.0005511574074074074</v>
      </c>
      <c r="G45" s="8">
        <v>0.001100925925925926</v>
      </c>
      <c r="H45" s="8">
        <v>124.54</v>
      </c>
      <c r="I45">
        <v>23</v>
      </c>
      <c r="J45">
        <f>IF(ISERROR(VLOOKUP(I45,Points!$A$2:$B$60,2,FALSE)),0,VLOOKUP(I45,Points!$A$2:$B$60,2,FALSE))</f>
        <v>8</v>
      </c>
    </row>
    <row r="46" spans="1:10" ht="12.75">
      <c r="A46">
        <v>24</v>
      </c>
      <c r="B46">
        <v>43</v>
      </c>
      <c r="C46" t="s">
        <v>5</v>
      </c>
      <c r="D46" s="8">
        <v>0.0005603009259259259</v>
      </c>
      <c r="E46" s="8">
        <v>0.0005510416666666666</v>
      </c>
      <c r="F46" s="8">
        <v>0.0005518518518518519</v>
      </c>
      <c r="G46" s="8">
        <v>0.0011028935185185185</v>
      </c>
      <c r="H46" s="8">
        <v>126.24</v>
      </c>
      <c r="I46">
        <v>24</v>
      </c>
      <c r="J46">
        <f>IF(ISERROR(VLOOKUP(I46,Points!$A$2:$B$60,2,FALSE)),0,VLOOKUP(I46,Points!$A$2:$B$60,2,FALSE))</f>
        <v>7</v>
      </c>
    </row>
    <row r="47" spans="1:10" ht="12.75">
      <c r="A47">
        <v>25</v>
      </c>
      <c r="B47">
        <v>98</v>
      </c>
      <c r="C47" t="s">
        <v>135</v>
      </c>
      <c r="D47" s="8">
        <v>0.000559375</v>
      </c>
      <c r="E47" s="8">
        <v>0.0005445601851851851</v>
      </c>
      <c r="F47" s="8" t="s">
        <v>28</v>
      </c>
      <c r="G47" s="8">
        <v>0.001103935185185185</v>
      </c>
      <c r="H47" s="8">
        <v>127.14</v>
      </c>
      <c r="I47">
        <v>25</v>
      </c>
      <c r="J47">
        <f>IF(ISERROR(VLOOKUP(I47,Points!$A$2:$B$60,2,FALSE)),0,VLOOKUP(I47,Points!$A$2:$B$60,2,FALSE))</f>
        <v>6</v>
      </c>
    </row>
    <row r="48" spans="1:10" ht="12.75">
      <c r="A48">
        <v>26</v>
      </c>
      <c r="B48">
        <v>72</v>
      </c>
      <c r="C48" t="s">
        <v>18</v>
      </c>
      <c r="D48" s="8">
        <v>0.0005614583333333333</v>
      </c>
      <c r="E48" s="8">
        <v>0.000578125</v>
      </c>
      <c r="F48" s="8">
        <v>0.000584375</v>
      </c>
      <c r="G48" s="8">
        <v>0.0011395833333333334</v>
      </c>
      <c r="H48" s="8">
        <v>158.05</v>
      </c>
      <c r="I48">
        <v>26</v>
      </c>
      <c r="J48">
        <f>IF(ISERROR(VLOOKUP(I48,Points!$A$2:$B$60,2,FALSE)),0,VLOOKUP(I48,Points!$A$2:$B$60,2,FALSE))</f>
        <v>5</v>
      </c>
    </row>
    <row r="49" spans="1:10" ht="12.75">
      <c r="A49">
        <v>27</v>
      </c>
      <c r="B49">
        <v>93</v>
      </c>
      <c r="C49" t="s">
        <v>58</v>
      </c>
      <c r="D49" s="8">
        <v>0.0005653935185185186</v>
      </c>
      <c r="E49" s="8">
        <v>0.0005784722222222222</v>
      </c>
      <c r="F49" s="8">
        <v>0.0005936342592592592</v>
      </c>
      <c r="G49" s="8">
        <v>0.0011438657407407407</v>
      </c>
      <c r="H49" s="8">
        <v>161.77</v>
      </c>
      <c r="I49">
        <v>27</v>
      </c>
      <c r="J49">
        <f>IF(ISERROR(VLOOKUP(I49,Points!$A$2:$B$60,2,FALSE)),0,VLOOKUP(I49,Points!$A$2:$B$60,2,FALSE))</f>
        <v>4</v>
      </c>
    </row>
    <row r="50" spans="1:10" ht="12.75">
      <c r="A50">
        <v>28</v>
      </c>
      <c r="B50">
        <v>46</v>
      </c>
      <c r="C50" t="s">
        <v>57</v>
      </c>
      <c r="D50" s="8">
        <v>0.000565625</v>
      </c>
      <c r="E50" s="8">
        <v>0.0005810185185185186</v>
      </c>
      <c r="F50" s="8">
        <v>0.0005971064814814816</v>
      </c>
      <c r="G50" s="8">
        <v>0.0011466435185185184</v>
      </c>
      <c r="H50">
        <v>164.17</v>
      </c>
      <c r="I50">
        <v>28</v>
      </c>
      <c r="J50">
        <f>IF(ISERROR(VLOOKUP(I50,Points!$A$2:$B$60,2,FALSE)),0,VLOOKUP(I50,Points!$A$2:$B$60,2,FALSE))</f>
        <v>3</v>
      </c>
    </row>
    <row r="51" spans="1:10" ht="12.75">
      <c r="A51">
        <v>29</v>
      </c>
      <c r="B51">
        <v>75</v>
      </c>
      <c r="C51" t="s">
        <v>113</v>
      </c>
      <c r="D51" s="8">
        <v>0.0005793981481481482</v>
      </c>
      <c r="E51" s="8">
        <v>0.0005769675925925926</v>
      </c>
      <c r="F51" s="8">
        <v>0.0005740740740740741</v>
      </c>
      <c r="G51" s="8">
        <v>0.0011510416666666667</v>
      </c>
      <c r="H51" s="8">
        <v>167.99</v>
      </c>
      <c r="I51">
        <v>29</v>
      </c>
      <c r="J51">
        <f>IF(ISERROR(VLOOKUP(I51,Points!$A$2:$B$60,2,FALSE)),0,VLOOKUP(I51,Points!$A$2:$B$60,2,FALSE))</f>
        <v>2</v>
      </c>
    </row>
    <row r="52" spans="1:10" ht="12.75">
      <c r="A52">
        <v>30</v>
      </c>
      <c r="B52">
        <v>37</v>
      </c>
      <c r="C52" t="s">
        <v>63</v>
      </c>
      <c r="D52" s="8">
        <v>0.0005806712962962964</v>
      </c>
      <c r="E52" s="8">
        <v>0.0005837962962962963</v>
      </c>
      <c r="F52" s="8">
        <v>0.0005947916666666668</v>
      </c>
      <c r="G52" s="8">
        <v>0.0011644675925925926</v>
      </c>
      <c r="H52">
        <v>179.63</v>
      </c>
      <c r="I52">
        <v>30</v>
      </c>
      <c r="J52">
        <f>IF(ISERROR(VLOOKUP(I52,Points!$A$2:$B$60,2,FALSE)),0,VLOOKUP(I52,Points!$A$2:$B$60,2,FALSE))</f>
        <v>1</v>
      </c>
    </row>
    <row r="53" spans="1:10" ht="12.75">
      <c r="A53">
        <v>31</v>
      </c>
      <c r="B53">
        <v>56</v>
      </c>
      <c r="C53" t="s">
        <v>51</v>
      </c>
      <c r="D53" s="8">
        <v>0.0005914351851851852</v>
      </c>
      <c r="E53" s="8">
        <v>0.0006039351851851852</v>
      </c>
      <c r="F53" s="8">
        <v>0.0006105324074074074</v>
      </c>
      <c r="G53" s="8">
        <v>0.0011953703703703703</v>
      </c>
      <c r="H53">
        <v>206.42</v>
      </c>
      <c r="I53">
        <v>31</v>
      </c>
      <c r="J53">
        <f>IF(ISERROR(VLOOKUP(I53,Points!$A$2:$B$60,2,FALSE)),0,VLOOKUP(I53,Points!$A$2:$B$60,2,FALSE))</f>
        <v>1</v>
      </c>
    </row>
    <row r="54" spans="1:10" ht="12.75">
      <c r="A54">
        <v>32</v>
      </c>
      <c r="B54">
        <v>18</v>
      </c>
      <c r="C54" t="s">
        <v>14</v>
      </c>
      <c r="D54" s="8">
        <v>0.0005951388888888889</v>
      </c>
      <c r="E54" s="8">
        <v>0.0006069444444444445</v>
      </c>
      <c r="F54" s="8" t="s">
        <v>28</v>
      </c>
      <c r="G54" s="8">
        <v>0.0012020833333333332</v>
      </c>
      <c r="H54">
        <v>212.24</v>
      </c>
      <c r="I54">
        <v>32</v>
      </c>
      <c r="J54">
        <f>IF(ISERROR(VLOOKUP(I54,Points!$A$2:$B$60,2,FALSE)),0,VLOOKUP(I54,Points!$A$2:$B$60,2,FALSE))</f>
        <v>1</v>
      </c>
    </row>
    <row r="55" spans="1:10" ht="12.75">
      <c r="A55">
        <v>33</v>
      </c>
      <c r="B55">
        <v>16</v>
      </c>
      <c r="C55" t="s">
        <v>66</v>
      </c>
      <c r="D55" s="8">
        <v>0.0006012731481481482</v>
      </c>
      <c r="E55" s="8">
        <v>0.0006114583333333333</v>
      </c>
      <c r="F55" s="8" t="s">
        <v>29</v>
      </c>
      <c r="G55" s="8">
        <v>0.0012127314814814815</v>
      </c>
      <c r="H55">
        <v>221.47</v>
      </c>
      <c r="I55">
        <v>33</v>
      </c>
      <c r="J55">
        <f>IF(ISERROR(VLOOKUP(I55,Points!$A$2:$B$60,2,FALSE)),0,VLOOKUP(I55,Points!$A$2:$B$60,2,FALSE))</f>
        <v>1</v>
      </c>
    </row>
    <row r="56" spans="1:10" ht="12.75">
      <c r="A56">
        <v>34</v>
      </c>
      <c r="B56">
        <v>127</v>
      </c>
      <c r="C56" t="s">
        <v>136</v>
      </c>
      <c r="D56" s="8">
        <v>0.0006049768518518519</v>
      </c>
      <c r="E56" s="8" t="s">
        <v>28</v>
      </c>
      <c r="F56" s="8">
        <v>0.0006246527777777777</v>
      </c>
      <c r="G56" s="8">
        <v>0.0012296296296296296</v>
      </c>
      <c r="H56">
        <v>236.13</v>
      </c>
      <c r="I56">
        <v>34</v>
      </c>
      <c r="J56">
        <f>IF(ISERROR(VLOOKUP(I56,Points!$A$2:$B$60,2,FALSE)),0,VLOOKUP(I56,Points!$A$2:$B$60,2,FALSE))</f>
        <v>1</v>
      </c>
    </row>
    <row r="57" spans="1:10" ht="12.75">
      <c r="A57">
        <v>35</v>
      </c>
      <c r="B57">
        <v>17</v>
      </c>
      <c r="C57" t="s">
        <v>68</v>
      </c>
      <c r="D57" s="8">
        <v>0.000634837962962963</v>
      </c>
      <c r="E57" s="8">
        <v>0.0006200231481481482</v>
      </c>
      <c r="F57" s="8">
        <v>0.0006278935185185185</v>
      </c>
      <c r="G57" s="8">
        <v>0.0012479166666666667</v>
      </c>
      <c r="H57">
        <v>251.98</v>
      </c>
      <c r="I57">
        <v>35</v>
      </c>
      <c r="J57">
        <f>IF(ISERROR(VLOOKUP(I57,Points!$A$2:$B$60,2,FALSE)),0,VLOOKUP(I57,Points!$A$2:$B$60,2,FALSE))</f>
        <v>1</v>
      </c>
    </row>
    <row r="58" spans="1:10" ht="12.75">
      <c r="A58">
        <v>36</v>
      </c>
      <c r="B58">
        <v>79</v>
      </c>
      <c r="C58" t="s">
        <v>117</v>
      </c>
      <c r="D58" s="8">
        <v>0.0006660879629629629</v>
      </c>
      <c r="E58" s="8">
        <v>0.0006707175925925927</v>
      </c>
      <c r="F58" s="8">
        <v>0.0006440972222222222</v>
      </c>
      <c r="G58" s="8">
        <v>0.0013101851851851853</v>
      </c>
      <c r="H58">
        <v>305.97</v>
      </c>
      <c r="I58">
        <v>36</v>
      </c>
      <c r="J58">
        <f>IF(ISERROR(VLOOKUP(I58,Points!$A$2:$B$60,2,FALSE)),0,VLOOKUP(I58,Points!$A$2:$B$60,2,FALSE))</f>
        <v>1</v>
      </c>
    </row>
    <row r="59" spans="1:10" ht="12.75">
      <c r="A59">
        <v>37</v>
      </c>
      <c r="B59">
        <v>84</v>
      </c>
      <c r="C59" t="s">
        <v>120</v>
      </c>
      <c r="D59" s="8">
        <v>0.0007138888888888889</v>
      </c>
      <c r="E59" s="8">
        <v>0.000669675925925926</v>
      </c>
      <c r="F59" s="8">
        <v>0.0006956018518518519</v>
      </c>
      <c r="G59" s="8">
        <v>0.0013652777777777778</v>
      </c>
      <c r="H59">
        <v>353.74</v>
      </c>
      <c r="I59">
        <v>37</v>
      </c>
      <c r="J59">
        <f>IF(ISERROR(VLOOKUP(I59,Points!$A$2:$B$60,2,FALSE)),0,VLOOKUP(I59,Points!$A$2:$B$60,2,FALSE))</f>
        <v>1</v>
      </c>
    </row>
    <row r="60" spans="1:10" ht="12.75">
      <c r="A60">
        <v>38</v>
      </c>
      <c r="B60">
        <v>30</v>
      </c>
      <c r="C60" t="s">
        <v>119</v>
      </c>
      <c r="D60" s="8" t="s">
        <v>28</v>
      </c>
      <c r="E60" s="8" t="s">
        <v>29</v>
      </c>
      <c r="F60" s="8" t="s">
        <v>29</v>
      </c>
      <c r="G60" t="s">
        <v>39</v>
      </c>
      <c r="I60">
        <v>38</v>
      </c>
      <c r="J60">
        <f>IF(ISERROR(VLOOKUP(I60,Points!$A$2:$B$60,2,FALSE)),0,VLOOKUP(I60,Points!$A$2:$B$60,2,FALSE))</f>
        <v>1</v>
      </c>
    </row>
    <row r="61" spans="1:10" ht="12.75">
      <c r="A61">
        <v>39</v>
      </c>
      <c r="B61">
        <v>44</v>
      </c>
      <c r="C61" t="s">
        <v>20</v>
      </c>
      <c r="D61" s="8" t="s">
        <v>28</v>
      </c>
      <c r="E61" s="8">
        <v>0.0004915509259259259</v>
      </c>
      <c r="F61" s="8" t="s">
        <v>29</v>
      </c>
      <c r="G61" s="8" t="s">
        <v>39</v>
      </c>
      <c r="I61">
        <v>39</v>
      </c>
      <c r="J61">
        <f>IF(ISERROR(VLOOKUP(I61,Points!$A$2:$B$60,2,FALSE)),0,VLOOKUP(I61,Points!$A$2:$B$60,2,FALSE))</f>
        <v>1</v>
      </c>
    </row>
    <row r="62" spans="1:10" ht="12.75">
      <c r="A62">
        <v>40</v>
      </c>
      <c r="B62">
        <v>91</v>
      </c>
      <c r="C62" t="s">
        <v>137</v>
      </c>
      <c r="D62" s="8" t="s">
        <v>28</v>
      </c>
      <c r="E62" s="8" t="s">
        <v>29</v>
      </c>
      <c r="F62" s="8" t="s">
        <v>29</v>
      </c>
      <c r="G62" s="8" t="s">
        <v>39</v>
      </c>
      <c r="I62">
        <v>40</v>
      </c>
      <c r="J62">
        <f>IF(ISERROR(VLOOKUP(I62,Points!$A$2:$B$60,2,FALSE)),0,VLOOKUP(I62,Points!$A$2:$B$60,2,FALSE))</f>
        <v>1</v>
      </c>
    </row>
    <row r="63" spans="1:10" ht="12.75">
      <c r="A63">
        <v>41</v>
      </c>
      <c r="B63">
        <v>63</v>
      </c>
      <c r="C63" t="s">
        <v>111</v>
      </c>
      <c r="D63" s="8">
        <v>0.000472800925925926</v>
      </c>
      <c r="E63" s="8" t="s">
        <v>28</v>
      </c>
      <c r="F63" s="8" t="s">
        <v>28</v>
      </c>
      <c r="G63" s="8" t="s">
        <v>52</v>
      </c>
      <c r="H63" s="8"/>
      <c r="I63">
        <v>41</v>
      </c>
      <c r="J63">
        <f>IF(ISERROR(VLOOKUP(I63,Points!$A$2:$B$60,2,FALSE)),0,VLOOKUP(I63,Points!$A$2:$B$60,2,FALSE))</f>
        <v>1</v>
      </c>
    </row>
    <row r="64" spans="1:10" ht="12.75">
      <c r="A64">
        <v>42</v>
      </c>
      <c r="B64">
        <v>86</v>
      </c>
      <c r="C64" t="s">
        <v>138</v>
      </c>
      <c r="D64" s="8">
        <v>0.0005105324074074074</v>
      </c>
      <c r="E64" s="8" t="s">
        <v>28</v>
      </c>
      <c r="F64" s="8" t="s">
        <v>29</v>
      </c>
      <c r="G64" s="8" t="s">
        <v>52</v>
      </c>
      <c r="H64" s="8"/>
      <c r="I64">
        <v>42</v>
      </c>
      <c r="J64">
        <f>IF(ISERROR(VLOOKUP(I64,Points!$A$2:$B$60,2,FALSE)),0,VLOOKUP(I64,Points!$A$2:$B$60,2,FALSE))</f>
        <v>1</v>
      </c>
    </row>
    <row r="65" spans="1:10" ht="12.75">
      <c r="A65" t="s">
        <v>123</v>
      </c>
      <c r="B65" t="s">
        <v>124</v>
      </c>
      <c r="C65" t="s">
        <v>125</v>
      </c>
      <c r="D65" s="8" t="s">
        <v>126</v>
      </c>
      <c r="E65" s="8" t="s">
        <v>127</v>
      </c>
      <c r="F65" s="8" t="s">
        <v>127</v>
      </c>
      <c r="G65" s="8" t="s">
        <v>131</v>
      </c>
      <c r="H65" t="s">
        <v>131</v>
      </c>
      <c r="I65">
        <v>43</v>
      </c>
      <c r="J65">
        <f>IF(ISERROR(VLOOKUP(I65,Points!$A$2:$B$60,2,FALSE)),0,VLOOKUP(I65,Points!$A$2:$B$60,2,FALSE))</f>
        <v>1</v>
      </c>
    </row>
    <row r="66" spans="4:10" ht="12.75">
      <c r="D66" s="8"/>
      <c r="E66" s="8"/>
      <c r="F66" s="8"/>
      <c r="G66" s="8"/>
      <c r="I66">
        <v>44</v>
      </c>
      <c r="J66">
        <f>IF(ISERROR(VLOOKUP(I66,Points!$A$2:$B$60,2,FALSE)),0,VLOOKUP(I66,Points!$A$2:$B$60,2,FALSE))</f>
        <v>1</v>
      </c>
    </row>
    <row r="67" spans="4:10" ht="12.75">
      <c r="D67" s="8"/>
      <c r="E67" s="8"/>
      <c r="F67" s="8"/>
      <c r="G67" s="8"/>
      <c r="I67">
        <v>45</v>
      </c>
      <c r="J67">
        <f>IF(ISERROR(VLOOKUP(I67,Points!$A$2:$B$60,2,FALSE)),0,VLOOKUP(I67,Points!$A$2:$B$60,2,FALSE))</f>
        <v>1</v>
      </c>
    </row>
    <row r="68" spans="4:7" ht="12.75">
      <c r="D68" s="8"/>
      <c r="E68" s="8"/>
      <c r="F68" s="8"/>
      <c r="G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G70" s="8"/>
      <c r="H70" s="8"/>
    </row>
    <row r="71" ht="12.75">
      <c r="D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6:8" ht="12.75">
      <c r="F74" s="8"/>
      <c r="G74" s="8"/>
      <c r="H74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1"/>
  <sheetViews>
    <sheetView zoomScalePageLayoutView="0" workbookViewId="0" topLeftCell="A10">
      <selection activeCell="C25" sqref="C25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3" width="25.57421875" style="0" customWidth="1"/>
    <col min="4" max="5" width="8.57421875" style="0" customWidth="1"/>
    <col min="9" max="9" width="9.140625" style="32" customWidth="1"/>
  </cols>
  <sheetData>
    <row r="1" ht="12.75">
      <c r="C1" t="s">
        <v>44</v>
      </c>
    </row>
    <row r="2" ht="12.75">
      <c r="A2" t="s">
        <v>104</v>
      </c>
    </row>
    <row r="3" ht="12.75">
      <c r="A3" t="s">
        <v>105</v>
      </c>
    </row>
    <row r="4" ht="12.75">
      <c r="A4" t="s">
        <v>106</v>
      </c>
    </row>
    <row r="5" ht="12.75">
      <c r="A5" s="9" t="s">
        <v>44</v>
      </c>
    </row>
    <row r="6" ht="12.75">
      <c r="A6" t="s">
        <v>91</v>
      </c>
    </row>
    <row r="7" spans="1:10" ht="12.75">
      <c r="A7" t="s">
        <v>37</v>
      </c>
      <c r="B7" t="s">
        <v>38</v>
      </c>
      <c r="C7" t="s">
        <v>23</v>
      </c>
      <c r="D7" t="s">
        <v>24</v>
      </c>
      <c r="E7" t="s">
        <v>25</v>
      </c>
      <c r="F7" t="s">
        <v>27</v>
      </c>
      <c r="G7" t="s">
        <v>62</v>
      </c>
      <c r="I7" s="32" t="s">
        <v>37</v>
      </c>
      <c r="J7" s="40" t="s">
        <v>3</v>
      </c>
    </row>
    <row r="8" spans="1:10" ht="12.75">
      <c r="A8">
        <v>1</v>
      </c>
      <c r="B8">
        <v>15</v>
      </c>
      <c r="C8" t="s">
        <v>107</v>
      </c>
      <c r="D8" s="8">
        <v>0.00045763888888888894</v>
      </c>
      <c r="E8" s="8">
        <v>0.00045763888888888894</v>
      </c>
      <c r="F8" s="8">
        <v>0.0009152777777777779</v>
      </c>
      <c r="G8" s="8">
        <v>0</v>
      </c>
      <c r="I8" s="32">
        <v>1</v>
      </c>
      <c r="J8">
        <f>IF(ISERROR(VLOOKUP(I8,Points!$A$2:$B$31,2,FALSE)),0,VLOOKUP(I8,Points!$A$2:$B$31,2,FALSE))</f>
        <v>100</v>
      </c>
    </row>
    <row r="9" spans="1:10" ht="12.75">
      <c r="A9">
        <v>2</v>
      </c>
      <c r="B9">
        <v>5</v>
      </c>
      <c r="C9" t="s">
        <v>54</v>
      </c>
      <c r="D9" s="8">
        <v>0.0004810185185185185</v>
      </c>
      <c r="E9" s="8">
        <v>0.00047916666666666664</v>
      </c>
      <c r="F9" s="8">
        <v>0.0009601851851851851</v>
      </c>
      <c r="G9" s="8">
        <v>40.72</v>
      </c>
      <c r="I9" s="32">
        <v>2</v>
      </c>
      <c r="J9">
        <f>IF(ISERROR(VLOOKUP(I9,Points!$A$2:$B$31,2,FALSE)),0,VLOOKUP(I9,Points!$A$2:$B$31,2,FALSE))</f>
        <v>80</v>
      </c>
    </row>
    <row r="10" spans="1:10" ht="12.75">
      <c r="A10" s="40">
        <v>3</v>
      </c>
      <c r="B10">
        <v>4</v>
      </c>
      <c r="C10" t="s">
        <v>108</v>
      </c>
      <c r="D10" s="8">
        <v>0.0004988425925925926</v>
      </c>
      <c r="E10" s="8">
        <v>0.0005012731481481482</v>
      </c>
      <c r="F10" s="8">
        <v>0.0010001157407407407</v>
      </c>
      <c r="G10" s="8">
        <v>76.93</v>
      </c>
      <c r="H10" s="40"/>
      <c r="I10" s="32">
        <v>3</v>
      </c>
      <c r="J10">
        <f>IF(ISERROR(VLOOKUP(I10,Points!$A$2:$B$31,2,FALSE)),0,VLOOKUP(I10,Points!$A$2:$B$31,2,FALSE))</f>
        <v>60</v>
      </c>
    </row>
    <row r="11" spans="1:10" ht="12.75">
      <c r="A11">
        <v>4</v>
      </c>
      <c r="B11">
        <v>13</v>
      </c>
      <c r="C11" t="s">
        <v>77</v>
      </c>
      <c r="D11" s="8">
        <v>0.0005072916666666666</v>
      </c>
      <c r="E11" s="8">
        <v>0.0005230324074074074</v>
      </c>
      <c r="F11" s="8">
        <v>0.0010303240740740741</v>
      </c>
      <c r="G11" s="8">
        <v>104.33</v>
      </c>
      <c r="H11" s="8"/>
      <c r="I11" s="46">
        <v>4</v>
      </c>
      <c r="J11">
        <f>IF(ISERROR(VLOOKUP(I11,Points!$A$2:$B$31,2,FALSE)),0,VLOOKUP(I11,Points!$A$2:$B$31,2,FALSE))</f>
        <v>50</v>
      </c>
    </row>
    <row r="12" spans="1:10" ht="12.75">
      <c r="A12">
        <v>5</v>
      </c>
      <c r="B12">
        <v>12</v>
      </c>
      <c r="C12" t="s">
        <v>109</v>
      </c>
      <c r="D12" s="8">
        <v>0.0005255787037037037</v>
      </c>
      <c r="E12" s="8">
        <v>0.0005083333333333333</v>
      </c>
      <c r="F12" s="8">
        <v>0.001033912037037037</v>
      </c>
      <c r="G12" s="8">
        <v>107.58</v>
      </c>
      <c r="H12" s="8"/>
      <c r="I12" s="32">
        <v>5</v>
      </c>
      <c r="J12">
        <f>IF(ISERROR(VLOOKUP(I12,Points!$A$2:$B$31,2,FALSE)),0,VLOOKUP(I12,Points!$A$2:$B$31,2,FALSE))</f>
        <v>45</v>
      </c>
    </row>
    <row r="13" spans="1:10" ht="12.75">
      <c r="A13">
        <v>6</v>
      </c>
      <c r="B13">
        <v>7</v>
      </c>
      <c r="C13" t="s">
        <v>78</v>
      </c>
      <c r="D13" s="8">
        <v>0.0005400462962962963</v>
      </c>
      <c r="E13" s="8">
        <v>0.0005399305555555555</v>
      </c>
      <c r="F13" s="8">
        <v>0.0010799768518518517</v>
      </c>
      <c r="G13" s="8">
        <v>149.35</v>
      </c>
      <c r="I13" s="32">
        <v>6</v>
      </c>
      <c r="J13">
        <f>IF(ISERROR(VLOOKUP(I13,Points!$A$2:$B$31,2,FALSE)),0,VLOOKUP(I13,Points!$A$2:$B$31,2,FALSE))</f>
        <v>40</v>
      </c>
    </row>
    <row r="14" spans="1:10" ht="12.75">
      <c r="A14">
        <v>7</v>
      </c>
      <c r="B14">
        <v>10</v>
      </c>
      <c r="C14" t="s">
        <v>79</v>
      </c>
      <c r="D14" s="8" t="s">
        <v>28</v>
      </c>
      <c r="E14" s="8" t="s">
        <v>29</v>
      </c>
      <c r="F14" s="8" t="s">
        <v>39</v>
      </c>
      <c r="G14" s="8"/>
      <c r="I14" s="32">
        <v>7</v>
      </c>
      <c r="J14">
        <f>IF(ISERROR(VLOOKUP(I14,Points!$A$2:$B$31,2,FALSE)),0,VLOOKUP(I14,Points!$A$2:$B$31,2,FALSE))</f>
        <v>36</v>
      </c>
    </row>
    <row r="15" spans="1:10" ht="12.75">
      <c r="A15">
        <v>8</v>
      </c>
      <c r="B15">
        <v>1</v>
      </c>
      <c r="C15" t="s">
        <v>90</v>
      </c>
      <c r="D15" s="8">
        <v>0.0004983796296296296</v>
      </c>
      <c r="E15" s="8" t="s">
        <v>29</v>
      </c>
      <c r="F15" s="8" t="s">
        <v>64</v>
      </c>
      <c r="G15" s="8"/>
      <c r="I15" s="46">
        <v>8</v>
      </c>
      <c r="J15">
        <f>IF(ISERROR(VLOOKUP(I15,Points!$A$2:$B$31,2,FALSE)),0,VLOOKUP(I15,Points!$A$2:$B$31,2,FALSE))</f>
        <v>32</v>
      </c>
    </row>
    <row r="16" spans="1:10" ht="12.75">
      <c r="A16">
        <v>9</v>
      </c>
      <c r="B16">
        <v>8</v>
      </c>
      <c r="C16" t="s">
        <v>75</v>
      </c>
      <c r="D16" s="8">
        <v>0.0004965277777777777</v>
      </c>
      <c r="E16" s="8" t="s">
        <v>29</v>
      </c>
      <c r="F16" s="8" t="s">
        <v>64</v>
      </c>
      <c r="I16" s="32">
        <v>9</v>
      </c>
      <c r="J16">
        <f>IF(ISERROR(VLOOKUP(I16,Points!$A$2:$B$31,2,FALSE)),0,VLOOKUP(I16,Points!$A$2:$B$31,2,FALSE))</f>
        <v>29</v>
      </c>
    </row>
    <row r="17" spans="4:10" ht="12.75">
      <c r="D17" s="8"/>
      <c r="E17" s="8"/>
      <c r="F17" s="8"/>
      <c r="G17" s="8"/>
      <c r="I17" s="32">
        <v>10</v>
      </c>
      <c r="J17">
        <f>IF(ISERROR(VLOOKUP(I17,Points!$A$2:$B$31,2,FALSE)),0,VLOOKUP(I17,Points!$A$2:$B$31,2,FALSE))</f>
        <v>26</v>
      </c>
    </row>
    <row r="18" spans="5:10" ht="12.75">
      <c r="E18" s="8"/>
      <c r="F18" s="8"/>
      <c r="G18" s="8"/>
      <c r="H18" s="8"/>
      <c r="I18" s="32">
        <v>11</v>
      </c>
      <c r="J18">
        <f>IF(ISERROR(VLOOKUP(I18,Points!$A$2:$B$31,2,FALSE)),0,VLOOKUP(I18,Points!$A$2:$B$31,2,FALSE))</f>
        <v>24</v>
      </c>
    </row>
    <row r="19" spans="4:10" ht="12.75">
      <c r="D19" s="8"/>
      <c r="E19" s="8"/>
      <c r="F19" s="8"/>
      <c r="G19" s="8"/>
      <c r="I19" s="32">
        <v>12</v>
      </c>
      <c r="J19">
        <f>IF(ISERROR(VLOOKUP(I19,Points!$A$2:$B$31,2,FALSE)),0,VLOOKUP(I19,Points!$A$2:$B$31,2,FALSE))</f>
        <v>22</v>
      </c>
    </row>
    <row r="20" spans="4:10" ht="12.75">
      <c r="D20" s="8"/>
      <c r="E20" s="8"/>
      <c r="F20" s="8"/>
      <c r="G20" s="8"/>
      <c r="J20" s="8"/>
    </row>
    <row r="21" spans="1:10" ht="12.75">
      <c r="A21" t="s">
        <v>37</v>
      </c>
      <c r="B21" t="s">
        <v>38</v>
      </c>
      <c r="C21" t="s">
        <v>23</v>
      </c>
      <c r="D21" s="8" t="s">
        <v>24</v>
      </c>
      <c r="E21" s="8" t="s">
        <v>25</v>
      </c>
      <c r="F21" s="8" t="s">
        <v>27</v>
      </c>
      <c r="G21" s="8" t="s">
        <v>62</v>
      </c>
      <c r="J21" s="8"/>
    </row>
    <row r="22" spans="1:10" ht="12.75">
      <c r="A22" s="40"/>
      <c r="B22" s="40"/>
      <c r="D22" s="8"/>
      <c r="E22" s="8"/>
      <c r="F22" s="8"/>
      <c r="G22" s="8"/>
      <c r="I22" s="32" t="s">
        <v>37</v>
      </c>
      <c r="J22" s="40" t="s">
        <v>3</v>
      </c>
    </row>
    <row r="23" spans="1:10" ht="12.75">
      <c r="A23">
        <v>1</v>
      </c>
      <c r="B23">
        <v>114</v>
      </c>
      <c r="C23" t="s">
        <v>87</v>
      </c>
      <c r="D23" s="8">
        <v>0.00041585648148148146</v>
      </c>
      <c r="E23" s="8">
        <v>0.00042164351851851846</v>
      </c>
      <c r="F23" s="8">
        <v>0.0008375</v>
      </c>
      <c r="G23" s="8">
        <v>0</v>
      </c>
      <c r="I23" s="32">
        <v>1</v>
      </c>
      <c r="J23">
        <f>IF(ISERROR(VLOOKUP(I23,Points!$A$2:$B$61,2,FALSE)),0,VLOOKUP(I23,Points!$A$2:$B$61,2,FALSE))</f>
        <v>100</v>
      </c>
    </row>
    <row r="24" spans="1:10" ht="12.75">
      <c r="A24">
        <v>2</v>
      </c>
      <c r="B24">
        <v>83</v>
      </c>
      <c r="C24" t="s">
        <v>4</v>
      </c>
      <c r="D24" s="8">
        <v>0.00042662037037037034</v>
      </c>
      <c r="E24" s="8">
        <v>0.0004267361111111111</v>
      </c>
      <c r="F24" s="8">
        <v>0.0008533564814814814</v>
      </c>
      <c r="G24" s="8">
        <v>15.71</v>
      </c>
      <c r="I24" s="32">
        <v>2</v>
      </c>
      <c r="J24">
        <f>IF(ISERROR(VLOOKUP(I24,Points!$A$2:$B$61,2,FALSE)),0,VLOOKUP(I24,Points!$A$2:$B$61,2,FALSE))</f>
        <v>80</v>
      </c>
    </row>
    <row r="25" spans="1:10" ht="12.75">
      <c r="A25">
        <v>3</v>
      </c>
      <c r="B25">
        <v>113</v>
      </c>
      <c r="C25" t="s">
        <v>110</v>
      </c>
      <c r="D25" s="8">
        <v>0.0004274305555555556</v>
      </c>
      <c r="E25" s="8">
        <v>0.0004293981481481482</v>
      </c>
      <c r="F25" s="8">
        <v>0.0008568287037037037</v>
      </c>
      <c r="G25" s="8">
        <v>19.16</v>
      </c>
      <c r="I25" s="32">
        <v>3</v>
      </c>
      <c r="J25">
        <f>IF(ISERROR(VLOOKUP(I25,Points!$A$2:$B$61,2,FALSE)),0,VLOOKUP(I25,Points!$A$2:$B$61,2,FALSE))</f>
        <v>60</v>
      </c>
    </row>
    <row r="26" spans="1:10" ht="12.75">
      <c r="A26">
        <v>4</v>
      </c>
      <c r="B26">
        <v>63</v>
      </c>
      <c r="C26" t="s">
        <v>111</v>
      </c>
      <c r="D26" s="8">
        <v>0.00042754629629629626</v>
      </c>
      <c r="E26" s="8">
        <v>0.00043182870370370375</v>
      </c>
      <c r="F26" s="8">
        <v>0.000859375</v>
      </c>
      <c r="G26" s="8">
        <v>21.68</v>
      </c>
      <c r="I26" s="32">
        <v>4</v>
      </c>
      <c r="J26">
        <f>IF(ISERROR(VLOOKUP(I26,Points!$A$2:$B$61,2,FALSE)),0,VLOOKUP(I26,Points!$A$2:$B$61,2,FALSE))</f>
        <v>50</v>
      </c>
    </row>
    <row r="27" spans="1:10" ht="12.75">
      <c r="A27">
        <v>5</v>
      </c>
      <c r="B27">
        <v>42</v>
      </c>
      <c r="C27" t="s">
        <v>13</v>
      </c>
      <c r="D27" s="8">
        <v>0.00043726851851851853</v>
      </c>
      <c r="E27" s="8">
        <v>0.00044513888888888885</v>
      </c>
      <c r="F27" s="8">
        <v>0.0008824074074074074</v>
      </c>
      <c r="G27" s="8">
        <v>44.51</v>
      </c>
      <c r="I27" s="32">
        <v>5</v>
      </c>
      <c r="J27">
        <f>IF(ISERROR(VLOOKUP(I27,Points!$A$2:$B$61,2,FALSE)),0,VLOOKUP(I27,Points!$A$2:$B$61,2,FALSE))</f>
        <v>45</v>
      </c>
    </row>
    <row r="28" spans="1:10" ht="12.75">
      <c r="A28">
        <v>6</v>
      </c>
      <c r="B28">
        <v>97</v>
      </c>
      <c r="C28" t="s">
        <v>9</v>
      </c>
      <c r="D28" s="8">
        <v>0.0004458333333333333</v>
      </c>
      <c r="E28" s="8">
        <v>0.0004401620370370371</v>
      </c>
      <c r="F28" s="8">
        <v>0.0008859953703703704</v>
      </c>
      <c r="G28" s="8">
        <v>48.06</v>
      </c>
      <c r="I28" s="32">
        <v>6</v>
      </c>
      <c r="J28">
        <f>IF(ISERROR(VLOOKUP(I28,Points!$A$2:$B$61,2,FALSE)),0,VLOOKUP(I28,Points!$A$2:$B$61,2,FALSE))</f>
        <v>40</v>
      </c>
    </row>
    <row r="29" spans="1:10" ht="12.75">
      <c r="A29">
        <v>7</v>
      </c>
      <c r="B29">
        <v>85</v>
      </c>
      <c r="C29" t="s">
        <v>112</v>
      </c>
      <c r="D29" s="8">
        <v>0.00044872685185185185</v>
      </c>
      <c r="E29" s="8">
        <v>0.00043738425925925927</v>
      </c>
      <c r="F29" s="8">
        <v>0.0008861111111111111</v>
      </c>
      <c r="G29" s="8">
        <v>48.18</v>
      </c>
      <c r="I29" s="32">
        <v>7</v>
      </c>
      <c r="J29">
        <f>IF(ISERROR(VLOOKUP(I29,Points!$A$2:$B$61,2,FALSE)),0,VLOOKUP(I29,Points!$A$2:$B$61,2,FALSE))</f>
        <v>36</v>
      </c>
    </row>
    <row r="30" spans="1:10" ht="12.75">
      <c r="A30">
        <v>8</v>
      </c>
      <c r="B30">
        <v>32</v>
      </c>
      <c r="C30" t="s">
        <v>15</v>
      </c>
      <c r="D30" s="8">
        <v>0.00044386574074074077</v>
      </c>
      <c r="E30" s="8">
        <v>0.00044733796296296297</v>
      </c>
      <c r="F30" s="8">
        <v>0.0008912037037037036</v>
      </c>
      <c r="G30" s="8">
        <v>53.22</v>
      </c>
      <c r="I30" s="32">
        <v>8</v>
      </c>
      <c r="J30">
        <f>IF(ISERROR(VLOOKUP(I30,Points!$A$2:$B$61,2,FALSE)),0,VLOOKUP(I30,Points!$A$2:$B$61,2,FALSE))</f>
        <v>32</v>
      </c>
    </row>
    <row r="31" spans="1:10" ht="12.75">
      <c r="A31">
        <v>9</v>
      </c>
      <c r="B31">
        <v>81</v>
      </c>
      <c r="C31" t="s">
        <v>6</v>
      </c>
      <c r="D31" s="8">
        <v>0.0004482638888888889</v>
      </c>
      <c r="E31" s="8">
        <v>0.00044490740740740737</v>
      </c>
      <c r="F31" s="8">
        <v>0.0008931712962962963</v>
      </c>
      <c r="G31" s="8">
        <v>55.17</v>
      </c>
      <c r="I31" s="32">
        <v>9</v>
      </c>
      <c r="J31">
        <f>IF(ISERROR(VLOOKUP(I31,Points!$A$2:$B$61,2,FALSE)),0,VLOOKUP(I31,Points!$A$2:$B$61,2,FALSE))</f>
        <v>29</v>
      </c>
    </row>
    <row r="32" spans="1:10" ht="12.75">
      <c r="A32">
        <v>10</v>
      </c>
      <c r="B32">
        <v>101</v>
      </c>
      <c r="C32" t="s">
        <v>67</v>
      </c>
      <c r="D32" s="8">
        <v>0.00045219907407407405</v>
      </c>
      <c r="E32" s="8">
        <v>0.0004591435185185185</v>
      </c>
      <c r="F32" s="8">
        <v>0.0009113425925925926</v>
      </c>
      <c r="G32" s="8">
        <v>73.18</v>
      </c>
      <c r="I32" s="32">
        <v>10</v>
      </c>
      <c r="J32">
        <f>IF(ISERROR(VLOOKUP(I32,Points!$A$2:$B$61,2,FALSE)),0,VLOOKUP(I32,Points!$A$2:$B$61,2,FALSE))</f>
        <v>26</v>
      </c>
    </row>
    <row r="33" spans="1:10" ht="12.75">
      <c r="A33">
        <v>11</v>
      </c>
      <c r="B33">
        <v>90</v>
      </c>
      <c r="C33" t="s">
        <v>80</v>
      </c>
      <c r="D33" s="8">
        <v>0.0004608796296296296</v>
      </c>
      <c r="E33" s="8">
        <v>0.0004615740740740741</v>
      </c>
      <c r="F33" s="8">
        <v>0.0009224537037037037</v>
      </c>
      <c r="G33" s="8">
        <v>84.19</v>
      </c>
      <c r="I33" s="32">
        <v>11</v>
      </c>
      <c r="J33">
        <f>IF(ISERROR(VLOOKUP(I33,Points!$A$2:$B$61,2,FALSE)),0,VLOOKUP(I33,Points!$A$2:$B$61,2,FALSE))</f>
        <v>24</v>
      </c>
    </row>
    <row r="34" spans="1:10" ht="12.75">
      <c r="A34">
        <v>12</v>
      </c>
      <c r="B34">
        <v>69</v>
      </c>
      <c r="C34" t="s">
        <v>70</v>
      </c>
      <c r="D34" s="8">
        <v>0.0004594907407407408</v>
      </c>
      <c r="E34" s="8">
        <v>0.00046909722222222226</v>
      </c>
      <c r="F34" s="8">
        <v>0.000928587962962963</v>
      </c>
      <c r="G34" s="8">
        <v>90.27</v>
      </c>
      <c r="I34" s="32">
        <v>12</v>
      </c>
      <c r="J34">
        <f>IF(ISERROR(VLOOKUP(I34,Points!$A$2:$B$61,2,FALSE)),0,VLOOKUP(I34,Points!$A$2:$B$61,2,FALSE))</f>
        <v>22</v>
      </c>
    </row>
    <row r="35" spans="1:10" ht="12.75">
      <c r="A35">
        <v>13</v>
      </c>
      <c r="B35">
        <v>74</v>
      </c>
      <c r="C35" t="s">
        <v>102</v>
      </c>
      <c r="D35" s="8">
        <v>0.000470949074074074</v>
      </c>
      <c r="E35" s="8">
        <v>0.000460763888888889</v>
      </c>
      <c r="F35" s="8">
        <v>0.0009317129629629631</v>
      </c>
      <c r="G35" s="8">
        <v>93.37</v>
      </c>
      <c r="I35" s="32">
        <v>13</v>
      </c>
      <c r="J35">
        <f>IF(ISERROR(VLOOKUP(I35,Points!$A$2:$B$61,2,FALSE)),0,VLOOKUP(I35,Points!$A$2:$B$61,2,FALSE))</f>
        <v>20</v>
      </c>
    </row>
    <row r="36" spans="1:10" ht="12.75">
      <c r="A36">
        <v>14</v>
      </c>
      <c r="B36">
        <v>67</v>
      </c>
      <c r="C36" t="s">
        <v>83</v>
      </c>
      <c r="D36" s="8">
        <v>0.0004641203703703704</v>
      </c>
      <c r="E36" s="8">
        <v>0.0004722222222222222</v>
      </c>
      <c r="F36" s="8">
        <v>0.0009363425925925927</v>
      </c>
      <c r="G36" s="8">
        <v>97.96</v>
      </c>
      <c r="I36" s="32">
        <v>14</v>
      </c>
      <c r="J36">
        <f>IF(ISERROR(VLOOKUP(I36,Points!$A$2:$B$61,2,FALSE)),0,VLOOKUP(I36,Points!$A$2:$B$61,2,FALSE))</f>
        <v>18</v>
      </c>
    </row>
    <row r="37" spans="1:10" ht="12.75">
      <c r="A37">
        <v>15</v>
      </c>
      <c r="B37">
        <v>43</v>
      </c>
      <c r="C37" t="s">
        <v>5</v>
      </c>
      <c r="D37" s="8">
        <v>0.00047893518518518527</v>
      </c>
      <c r="E37" s="8">
        <v>0.0004732638888888889</v>
      </c>
      <c r="F37" s="8">
        <v>0.0009521990740740741</v>
      </c>
      <c r="G37" s="8">
        <v>113.67</v>
      </c>
      <c r="I37" s="32">
        <v>15</v>
      </c>
      <c r="J37">
        <f>IF(ISERROR(VLOOKUP(I37,Points!$A$2:$B$61,2,FALSE)),0,VLOOKUP(I37,Points!$A$2:$B$61,2,FALSE))</f>
        <v>16</v>
      </c>
    </row>
    <row r="38" spans="1:10" ht="12.75">
      <c r="A38">
        <v>16</v>
      </c>
      <c r="B38">
        <v>82</v>
      </c>
      <c r="C38" t="s">
        <v>89</v>
      </c>
      <c r="D38" s="8">
        <v>0.0004773148148148148</v>
      </c>
      <c r="E38" s="8">
        <v>0.0004763888888888888</v>
      </c>
      <c r="F38" s="8">
        <v>0.0009537037037037037</v>
      </c>
      <c r="G38" s="8">
        <v>115.16</v>
      </c>
      <c r="I38" s="32">
        <v>16</v>
      </c>
      <c r="J38">
        <f>IF(ISERROR(VLOOKUP(I38,Points!$A$2:$B$61,2,FALSE)),0,VLOOKUP(I38,Points!$A$2:$B$61,2,FALSE))</f>
        <v>15</v>
      </c>
    </row>
    <row r="39" spans="1:10" ht="12.75">
      <c r="A39">
        <v>17</v>
      </c>
      <c r="B39">
        <v>110</v>
      </c>
      <c r="C39" t="s">
        <v>60</v>
      </c>
      <c r="D39" s="8">
        <v>0.0004918981481481482</v>
      </c>
      <c r="E39" s="8">
        <v>0.00048055555555555563</v>
      </c>
      <c r="F39" s="8">
        <v>0.0009724537037037037</v>
      </c>
      <c r="G39" s="8">
        <v>133.75</v>
      </c>
      <c r="I39" s="32">
        <v>17</v>
      </c>
      <c r="J39">
        <f>IF(ISERROR(VLOOKUP(I39,Points!$A$2:$B$61,2,FALSE)),0,VLOOKUP(I39,Points!$A$2:$B$61,2,FALSE))</f>
        <v>14</v>
      </c>
    </row>
    <row r="40" spans="1:10" ht="12.75">
      <c r="A40">
        <v>18</v>
      </c>
      <c r="B40">
        <v>62</v>
      </c>
      <c r="C40" t="s">
        <v>21</v>
      </c>
      <c r="D40" s="8">
        <v>0.0004923611111111111</v>
      </c>
      <c r="E40" s="8">
        <v>0.0004908564814814814</v>
      </c>
      <c r="F40" s="8">
        <v>0.0009832175925925926</v>
      </c>
      <c r="G40" s="8">
        <v>144.41</v>
      </c>
      <c r="I40" s="32">
        <v>18</v>
      </c>
      <c r="J40">
        <f>IF(ISERROR(VLOOKUP(I40,Points!$A$2:$B$61,2,FALSE)),0,VLOOKUP(I40,Points!$A$2:$B$61,2,FALSE))</f>
        <v>13</v>
      </c>
    </row>
    <row r="41" spans="1:10" ht="12.75">
      <c r="A41">
        <v>19</v>
      </c>
      <c r="B41">
        <v>75</v>
      </c>
      <c r="C41" t="s">
        <v>113</v>
      </c>
      <c r="D41" s="8">
        <v>0.0004993055555555556</v>
      </c>
      <c r="E41" s="8">
        <v>0.0004868055555555556</v>
      </c>
      <c r="F41" s="8">
        <v>0.000986111111111111</v>
      </c>
      <c r="G41" s="8">
        <v>147.28</v>
      </c>
      <c r="I41" s="32">
        <v>19</v>
      </c>
      <c r="J41">
        <f>IF(ISERROR(VLOOKUP(I41,Points!$A$2:$B$61,2,FALSE)),0,VLOOKUP(I41,Points!$A$2:$B$61,2,FALSE))</f>
        <v>12</v>
      </c>
    </row>
    <row r="42" spans="1:10" ht="12.75">
      <c r="A42">
        <v>20</v>
      </c>
      <c r="B42">
        <v>112</v>
      </c>
      <c r="C42" t="s">
        <v>114</v>
      </c>
      <c r="D42" s="8">
        <v>0.000496875</v>
      </c>
      <c r="E42" s="8">
        <v>0.0004998842592592593</v>
      </c>
      <c r="F42" s="8">
        <v>0.0009967592592592593</v>
      </c>
      <c r="G42" s="8">
        <v>157.83</v>
      </c>
      <c r="I42" s="32">
        <v>20</v>
      </c>
      <c r="J42">
        <f>IF(ISERROR(VLOOKUP(I42,Points!$A$2:$B$61,2,FALSE)),0,VLOOKUP(I42,Points!$A$2:$B$61,2,FALSE))</f>
        <v>11</v>
      </c>
    </row>
    <row r="43" spans="1:10" ht="12.75">
      <c r="A43">
        <v>21</v>
      </c>
      <c r="B43">
        <v>72</v>
      </c>
      <c r="C43" t="s">
        <v>18</v>
      </c>
      <c r="D43" s="8">
        <v>0.0005068287037037037</v>
      </c>
      <c r="E43" s="8">
        <v>0.0005041666666666668</v>
      </c>
      <c r="F43" s="8">
        <v>0.0010109953703703702</v>
      </c>
      <c r="G43" s="8">
        <v>171.94</v>
      </c>
      <c r="I43" s="32">
        <v>21</v>
      </c>
      <c r="J43">
        <f>IF(ISERROR(VLOOKUP(I43,Points!$A$2:$B$61,2,FALSE)),0,VLOOKUP(I43,Points!$A$2:$B$61,2,FALSE))</f>
        <v>10</v>
      </c>
    </row>
    <row r="44" spans="1:10" ht="12.75">
      <c r="A44">
        <v>22</v>
      </c>
      <c r="B44">
        <v>46</v>
      </c>
      <c r="C44" t="s">
        <v>57</v>
      </c>
      <c r="D44" s="8">
        <v>0.0005136574074074074</v>
      </c>
      <c r="E44" s="8">
        <v>0.0005018518518518519</v>
      </c>
      <c r="F44" s="8">
        <v>0.0010155092592592592</v>
      </c>
      <c r="G44" s="8">
        <v>176.42</v>
      </c>
      <c r="I44" s="32">
        <v>22</v>
      </c>
      <c r="J44">
        <f>IF(ISERROR(VLOOKUP(I44,Points!$A$2:$B$61,2,FALSE)),0,VLOOKUP(I44,Points!$A$2:$B$61,2,FALSE))</f>
        <v>9</v>
      </c>
    </row>
    <row r="45" spans="1:10" ht="12.75">
      <c r="A45">
        <v>23</v>
      </c>
      <c r="B45">
        <v>18</v>
      </c>
      <c r="C45" t="s">
        <v>14</v>
      </c>
      <c r="D45" s="8">
        <v>0.0005230324074074074</v>
      </c>
      <c r="E45" s="8">
        <v>0.0005339120370370371</v>
      </c>
      <c r="F45" s="8">
        <v>0.0010569444444444443</v>
      </c>
      <c r="G45" s="8">
        <v>217.48</v>
      </c>
      <c r="I45" s="32">
        <v>23</v>
      </c>
      <c r="J45">
        <f>IF(ISERROR(VLOOKUP(I45,Points!$A$2:$B$61,2,FALSE)),0,VLOOKUP(I45,Points!$A$2:$B$61,2,FALSE))</f>
        <v>8</v>
      </c>
    </row>
    <row r="46" spans="1:10" ht="12.75">
      <c r="A46">
        <v>24</v>
      </c>
      <c r="B46">
        <v>56</v>
      </c>
      <c r="C46" t="s">
        <v>51</v>
      </c>
      <c r="D46" s="8">
        <v>0.0005372685185185186</v>
      </c>
      <c r="E46" s="8">
        <v>0.0005454861111111112</v>
      </c>
      <c r="F46" s="8">
        <v>0.0010827546296296295</v>
      </c>
      <c r="G46" s="8">
        <v>243.06</v>
      </c>
      <c r="I46" s="32">
        <v>24</v>
      </c>
      <c r="J46">
        <f>IF(ISERROR(VLOOKUP(I46,Points!$A$2:$B$61,2,FALSE)),0,VLOOKUP(I46,Points!$A$2:$B$61,2,FALSE))</f>
        <v>7</v>
      </c>
    </row>
    <row r="47" spans="1:10" ht="12.75">
      <c r="A47">
        <v>25</v>
      </c>
      <c r="B47">
        <v>80</v>
      </c>
      <c r="C47" t="s">
        <v>115</v>
      </c>
      <c r="D47" s="8">
        <v>0.0005612268518518519</v>
      </c>
      <c r="E47" s="8">
        <v>0.0005495370370370371</v>
      </c>
      <c r="F47" s="8">
        <v>0.0011107638888888888</v>
      </c>
      <c r="G47" s="8">
        <v>270.82</v>
      </c>
      <c r="H47" s="8"/>
      <c r="I47" s="32">
        <v>25</v>
      </c>
      <c r="J47">
        <f>IF(ISERROR(VLOOKUP(I47,Points!$A$2:$B$61,2,FALSE)),0,VLOOKUP(I47,Points!$A$2:$B$61,2,FALSE))</f>
        <v>6</v>
      </c>
    </row>
    <row r="48" spans="1:10" ht="12.75">
      <c r="A48">
        <v>26</v>
      </c>
      <c r="B48">
        <v>76</v>
      </c>
      <c r="C48" t="s">
        <v>82</v>
      </c>
      <c r="D48" s="8">
        <v>0.0006168981481481481</v>
      </c>
      <c r="E48" s="8">
        <v>0.0005684027777777778</v>
      </c>
      <c r="F48" s="8">
        <v>0.001185300925925926</v>
      </c>
      <c r="G48" s="8">
        <v>344.69</v>
      </c>
      <c r="H48" s="8"/>
      <c r="I48" s="32">
        <v>26</v>
      </c>
      <c r="J48">
        <f>IF(ISERROR(VLOOKUP(I48,Points!$A$2:$B$61,2,FALSE)),0,VLOOKUP(I48,Points!$A$2:$B$61,2,FALSE))</f>
        <v>5</v>
      </c>
    </row>
    <row r="49" spans="1:10" ht="12.75">
      <c r="A49">
        <v>27</v>
      </c>
      <c r="B49">
        <v>87</v>
      </c>
      <c r="C49" t="s">
        <v>116</v>
      </c>
      <c r="D49" s="8">
        <v>0.0006167824074074074</v>
      </c>
      <c r="E49" s="8">
        <v>0.000609375</v>
      </c>
      <c r="F49" s="8">
        <v>0.0012261574074074074</v>
      </c>
      <c r="G49" s="8">
        <v>385.18</v>
      </c>
      <c r="H49" s="8"/>
      <c r="I49" s="32">
        <v>27</v>
      </c>
      <c r="J49">
        <f>IF(ISERROR(VLOOKUP(I49,Points!$A$2:$B$61,2,FALSE)),0,VLOOKUP(I49,Points!$A$2:$B$61,2,FALSE))</f>
        <v>4</v>
      </c>
    </row>
    <row r="50" spans="1:10" ht="12.75">
      <c r="A50">
        <v>28</v>
      </c>
      <c r="B50">
        <v>92</v>
      </c>
      <c r="C50" t="s">
        <v>117</v>
      </c>
      <c r="D50" s="8" t="s">
        <v>28</v>
      </c>
      <c r="E50" s="8">
        <v>0.0005778935185185185</v>
      </c>
      <c r="F50" s="8" t="s">
        <v>39</v>
      </c>
      <c r="G50" s="8"/>
      <c r="H50" s="8"/>
      <c r="I50" s="32">
        <v>28</v>
      </c>
      <c r="J50">
        <f>IF(ISERROR(VLOOKUP(I50,Points!$A$2:$B$61,2,FALSE)),0,VLOOKUP(I50,Points!$A$2:$B$61,2,FALSE))</f>
        <v>3</v>
      </c>
    </row>
    <row r="51" spans="1:10" ht="12.75">
      <c r="A51">
        <v>29</v>
      </c>
      <c r="B51">
        <v>29</v>
      </c>
      <c r="C51" t="s">
        <v>118</v>
      </c>
      <c r="D51" t="s">
        <v>28</v>
      </c>
      <c r="E51" s="8" t="s">
        <v>29</v>
      </c>
      <c r="F51" s="8" t="s">
        <v>39</v>
      </c>
      <c r="G51" s="8"/>
      <c r="H51" s="8"/>
      <c r="I51" s="32">
        <v>29</v>
      </c>
      <c r="J51">
        <f>IF(ISERROR(VLOOKUP(I51,Points!$A$2:$B$61,2,FALSE)),0,VLOOKUP(I51,Points!$A$2:$B$61,2,FALSE))</f>
        <v>2</v>
      </c>
    </row>
    <row r="52" spans="1:10" ht="12.75">
      <c r="A52">
        <v>30</v>
      </c>
      <c r="B52">
        <v>37</v>
      </c>
      <c r="C52" t="s">
        <v>63</v>
      </c>
      <c r="D52" s="8" t="s">
        <v>28</v>
      </c>
      <c r="E52" s="8">
        <v>0.0005356481481481482</v>
      </c>
      <c r="F52" s="8" t="s">
        <v>39</v>
      </c>
      <c r="G52" s="8"/>
      <c r="H52" s="8"/>
      <c r="I52" s="32">
        <v>30</v>
      </c>
      <c r="J52">
        <f>IF(ISERROR(VLOOKUP(I52,Points!$A$2:$B$61,2,FALSE)),0,VLOOKUP(I52,Points!$A$2:$B$61,2,FALSE))</f>
        <v>1</v>
      </c>
    </row>
    <row r="53" spans="1:10" ht="12.75">
      <c r="A53">
        <v>31</v>
      </c>
      <c r="B53">
        <v>71</v>
      </c>
      <c r="C53" t="s">
        <v>88</v>
      </c>
      <c r="D53" s="8" t="s">
        <v>28</v>
      </c>
      <c r="E53" s="8" t="s">
        <v>29</v>
      </c>
      <c r="F53" t="s">
        <v>39</v>
      </c>
      <c r="G53" s="8"/>
      <c r="H53" s="8"/>
      <c r="I53" s="32">
        <v>31</v>
      </c>
      <c r="J53">
        <f>IF(ISERROR(VLOOKUP(I53,Points!$A$2:$B$61,2,FALSE)),0,VLOOKUP(I53,Points!$A$2:$B$61,2,FALSE))</f>
        <v>1</v>
      </c>
    </row>
    <row r="54" spans="1:10" ht="12.75">
      <c r="A54">
        <v>32</v>
      </c>
      <c r="B54">
        <v>73</v>
      </c>
      <c r="C54" t="s">
        <v>12</v>
      </c>
      <c r="D54" s="8" t="s">
        <v>29</v>
      </c>
      <c r="E54" s="8" t="s">
        <v>29</v>
      </c>
      <c r="F54" s="8" t="s">
        <v>29</v>
      </c>
      <c r="G54" s="8"/>
      <c r="H54" s="8"/>
      <c r="I54" s="32">
        <v>32</v>
      </c>
      <c r="J54">
        <f>IF(ISERROR(VLOOKUP(I54,Points!$A$2:$B$61,2,FALSE)),0,VLOOKUP(I54,Points!$A$2:$B$61,2,FALSE))</f>
        <v>1</v>
      </c>
    </row>
    <row r="55" spans="1:10" ht="12.75">
      <c r="A55">
        <v>33</v>
      </c>
      <c r="B55">
        <v>44</v>
      </c>
      <c r="C55" t="s">
        <v>20</v>
      </c>
      <c r="D55" t="s">
        <v>29</v>
      </c>
      <c r="E55" s="8" t="s">
        <v>29</v>
      </c>
      <c r="F55" s="8" t="s">
        <v>72</v>
      </c>
      <c r="G55" s="8"/>
      <c r="H55" s="8"/>
      <c r="I55" s="32">
        <v>33</v>
      </c>
      <c r="J55">
        <f>IF(ISERROR(VLOOKUP(I55,Points!$A$2:$B$61,2,FALSE)),0,VLOOKUP(I55,Points!$A$2:$B$61,2,FALSE))</f>
        <v>1</v>
      </c>
    </row>
    <row r="56" spans="1:10" ht="12.75">
      <c r="A56">
        <v>34</v>
      </c>
      <c r="B56">
        <v>35</v>
      </c>
      <c r="C56" t="s">
        <v>55</v>
      </c>
      <c r="D56" s="8" t="s">
        <v>29</v>
      </c>
      <c r="E56" s="8" t="s">
        <v>29</v>
      </c>
      <c r="F56" s="8" t="s">
        <v>72</v>
      </c>
      <c r="G56" s="8"/>
      <c r="I56" s="32">
        <v>34</v>
      </c>
      <c r="J56">
        <f>IF(ISERROR(VLOOKUP(I56,Points!$A$2:$B$61,2,FALSE)),0,VLOOKUP(I56,Points!$A$2:$B$61,2,FALSE))</f>
        <v>1</v>
      </c>
    </row>
    <row r="57" spans="1:10" ht="12.75">
      <c r="A57">
        <v>35</v>
      </c>
      <c r="B57">
        <v>27</v>
      </c>
      <c r="C57" t="s">
        <v>10</v>
      </c>
      <c r="D57" s="8">
        <v>0.0004741898148148148</v>
      </c>
      <c r="E57" s="8" t="s">
        <v>29</v>
      </c>
      <c r="F57" s="8" t="s">
        <v>64</v>
      </c>
      <c r="G57" s="8"/>
      <c r="H57" s="8"/>
      <c r="I57" s="32">
        <v>35</v>
      </c>
      <c r="J57">
        <f>IF(ISERROR(VLOOKUP(I57,Points!$A$2:$B$61,2,FALSE)),0,VLOOKUP(I57,Points!$A$2:$B$61,2,FALSE))</f>
        <v>1</v>
      </c>
    </row>
    <row r="58" spans="1:10" ht="12.75">
      <c r="A58">
        <v>36</v>
      </c>
      <c r="B58">
        <v>28</v>
      </c>
      <c r="C58" t="s">
        <v>119</v>
      </c>
      <c r="D58" s="8">
        <v>0.0005928240740740741</v>
      </c>
      <c r="E58" t="s">
        <v>29</v>
      </c>
      <c r="F58" s="8" t="s">
        <v>64</v>
      </c>
      <c r="G58" s="8"/>
      <c r="I58" s="32">
        <v>36</v>
      </c>
      <c r="J58">
        <f>IF(ISERROR(VLOOKUP(I58,Points!$A$2:$B$61,2,FALSE)),0,VLOOKUP(I58,Points!$A$2:$B$61,2,FALSE))</f>
        <v>1</v>
      </c>
    </row>
    <row r="59" spans="1:10" ht="12.75">
      <c r="A59">
        <v>37</v>
      </c>
      <c r="B59">
        <v>45</v>
      </c>
      <c r="C59" t="s">
        <v>50</v>
      </c>
      <c r="D59" s="8">
        <v>0.00047083333333333336</v>
      </c>
      <c r="E59" t="s">
        <v>29</v>
      </c>
      <c r="F59" t="s">
        <v>64</v>
      </c>
      <c r="I59" s="32">
        <v>37</v>
      </c>
      <c r="J59">
        <f>IF(ISERROR(VLOOKUP(I59,Points!$A$2:$B$61,2,FALSE)),0,VLOOKUP(I59,Points!$A$2:$B$61,2,FALSE))</f>
        <v>1</v>
      </c>
    </row>
    <row r="60" spans="1:10" ht="12.75">
      <c r="A60">
        <v>38</v>
      </c>
      <c r="B60">
        <v>103</v>
      </c>
      <c r="C60" t="s">
        <v>120</v>
      </c>
      <c r="D60" s="8">
        <v>0.0005734953703703704</v>
      </c>
      <c r="E60" s="8" t="s">
        <v>29</v>
      </c>
      <c r="F60" t="s">
        <v>64</v>
      </c>
      <c r="I60" s="32">
        <v>38</v>
      </c>
      <c r="J60">
        <f>IF(ISERROR(VLOOKUP(I60,Points!$A$2:$B$61,2,FALSE)),0,VLOOKUP(I60,Points!$A$2:$B$61,2,FALSE))</f>
        <v>1</v>
      </c>
    </row>
    <row r="61" spans="4:10" ht="12.75">
      <c r="D61" s="8"/>
      <c r="E61" s="8"/>
      <c r="F61" s="8"/>
      <c r="G61" s="8"/>
      <c r="I61" s="32">
        <v>39</v>
      </c>
      <c r="J61">
        <f>IF(ISERROR(VLOOKUP(I61,Points!$A$2:$B$61,2,FALSE)),0,VLOOKUP(I61,Points!$A$2:$B$61,2,FALSE))</f>
        <v>1</v>
      </c>
    </row>
    <row r="62" spans="4:10" ht="12.75">
      <c r="D62" s="8"/>
      <c r="E62" s="8"/>
      <c r="F62" s="8"/>
      <c r="G62" s="8"/>
      <c r="I62" s="32">
        <v>40</v>
      </c>
      <c r="J62">
        <f>IF(ISERROR(VLOOKUP(I62,Points!$A$2:$B$61,2,FALSE)),0,VLOOKUP(I62,Points!$A$2:$B$61,2,FALSE))</f>
        <v>1</v>
      </c>
    </row>
    <row r="63" spans="6:10" ht="12.75">
      <c r="F63" s="8"/>
      <c r="I63" s="32">
        <v>41</v>
      </c>
      <c r="J63">
        <f>IF(ISERROR(VLOOKUP(I63,Points!$A$2:$B$61,2,FALSE)),0,VLOOKUP(I63,Points!$A$2:$B$61,2,FALSE))</f>
        <v>1</v>
      </c>
    </row>
    <row r="64" spans="4:10" ht="12.75">
      <c r="D64" s="8"/>
      <c r="E64" s="8"/>
      <c r="F64" s="8"/>
      <c r="G64" s="8"/>
      <c r="I64" s="32">
        <v>42</v>
      </c>
      <c r="J64">
        <f>IF(ISERROR(VLOOKUP(I64,Points!$A$2:$B$61,2,FALSE)),0,VLOOKUP(I64,Points!$A$2:$B$61,2,FALSE))</f>
        <v>1</v>
      </c>
    </row>
    <row r="65" spans="5:10" ht="12.75">
      <c r="E65" s="8"/>
      <c r="F65" s="8"/>
      <c r="G65" s="8"/>
      <c r="I65" s="32">
        <v>43</v>
      </c>
      <c r="J65">
        <f>IF(ISERROR(VLOOKUP(I65,Points!$A$2:$B$61,2,FALSE)),0,VLOOKUP(I65,Points!$A$2:$B$61,2,FALSE))</f>
        <v>1</v>
      </c>
    </row>
    <row r="66" spans="4:10" ht="12.75">
      <c r="D66" s="8"/>
      <c r="E66" s="8"/>
      <c r="F66" s="8"/>
      <c r="G66" s="8"/>
      <c r="I66" s="32">
        <v>44</v>
      </c>
      <c r="J66">
        <f>IF(ISERROR(VLOOKUP(I66,Points!$A$2:$B$61,2,FALSE)),0,VLOOKUP(I66,Points!$A$2:$B$61,2,FALSE))</f>
        <v>1</v>
      </c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5:7" ht="12.75">
      <c r="E69" s="8"/>
      <c r="F69" s="8"/>
      <c r="G69" s="8"/>
    </row>
    <row r="70" spans="5:7" ht="12.75">
      <c r="E70" s="8"/>
      <c r="F70" s="8"/>
      <c r="G70" s="8"/>
    </row>
    <row r="71" spans="5:7" ht="12.75">
      <c r="E71" s="8"/>
      <c r="F71" s="8"/>
      <c r="G71" s="8"/>
    </row>
    <row r="127" ht="12.75">
      <c r="C127" t="s">
        <v>44</v>
      </c>
    </row>
    <row r="129" ht="12.75">
      <c r="C129" t="s">
        <v>47</v>
      </c>
    </row>
    <row r="131" ht="12.75">
      <c r="C131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J10" sqref="J10"/>
    </sheetView>
  </sheetViews>
  <sheetFormatPr defaultColWidth="9.140625" defaultRowHeight="12.75"/>
  <cols>
    <col min="2" max="2" width="8.140625" style="31" customWidth="1"/>
    <col min="3" max="3" width="22.57421875" style="0" customWidth="1"/>
    <col min="4" max="5" width="8.57421875" style="0" customWidth="1"/>
    <col min="7" max="7" width="9.57421875" style="0" customWidth="1"/>
    <col min="9" max="9" width="9.140625" style="32" customWidth="1"/>
  </cols>
  <sheetData>
    <row r="1" ht="12.75">
      <c r="C1" s="40" t="s">
        <v>44</v>
      </c>
    </row>
    <row r="2" ht="12.75">
      <c r="A2" t="s">
        <v>44</v>
      </c>
    </row>
    <row r="3" ht="12.75">
      <c r="A3" t="s">
        <v>45</v>
      </c>
    </row>
    <row r="4" ht="12.75">
      <c r="A4" t="s">
        <v>121</v>
      </c>
    </row>
    <row r="5" ht="12.75">
      <c r="A5" t="s">
        <v>122</v>
      </c>
    </row>
    <row r="6" spans="1:8" ht="12.75">
      <c r="A6" t="s">
        <v>44</v>
      </c>
      <c r="F6" s="8"/>
      <c r="G6" s="8"/>
      <c r="H6" s="8"/>
    </row>
    <row r="7" spans="1:8" ht="12.75">
      <c r="A7" t="s">
        <v>73</v>
      </c>
      <c r="F7" s="8"/>
      <c r="G7" s="8"/>
      <c r="H7" s="8"/>
    </row>
    <row r="8" spans="1:7" ht="12.75">
      <c r="A8" t="s">
        <v>74</v>
      </c>
      <c r="B8"/>
      <c r="D8" s="8"/>
      <c r="E8" s="8"/>
      <c r="G8" s="8"/>
    </row>
    <row r="9" spans="1:10" ht="12.75">
      <c r="A9" t="s">
        <v>37</v>
      </c>
      <c r="B9" s="31" t="s">
        <v>38</v>
      </c>
      <c r="C9" t="s">
        <v>23</v>
      </c>
      <c r="D9" s="8" t="s">
        <v>24</v>
      </c>
      <c r="E9" s="8" t="s">
        <v>25</v>
      </c>
      <c r="F9" s="8" t="s">
        <v>26</v>
      </c>
      <c r="G9" s="8" t="s">
        <v>27</v>
      </c>
      <c r="H9" t="s">
        <v>62</v>
      </c>
      <c r="I9" s="32" t="s">
        <v>37</v>
      </c>
      <c r="J9" s="40" t="s">
        <v>3</v>
      </c>
    </row>
    <row r="10" spans="1:10" ht="12.75">
      <c r="A10">
        <v>1</v>
      </c>
      <c r="B10" s="31">
        <v>15</v>
      </c>
      <c r="C10" t="s">
        <v>107</v>
      </c>
      <c r="D10" s="8">
        <v>0.0003800925925925926</v>
      </c>
      <c r="E10" s="8">
        <v>0.00039062499999999997</v>
      </c>
      <c r="F10" s="8">
        <v>0.00038564814814814815</v>
      </c>
      <c r="G10" s="8">
        <v>0.0007657407407407408</v>
      </c>
      <c r="H10">
        <v>0</v>
      </c>
      <c r="I10" s="32">
        <v>1</v>
      </c>
      <c r="J10">
        <f>IF(ISERROR(VLOOKUP(I10,Points!$A$2:$B$31,2,FALSE)),0,VLOOKUP(I10,Points!$A$2:$B$31,2,FALSE))</f>
        <v>100</v>
      </c>
    </row>
    <row r="11" spans="1:10" ht="12.75">
      <c r="A11">
        <v>2</v>
      </c>
      <c r="B11" s="31">
        <v>8</v>
      </c>
      <c r="C11" t="s">
        <v>75</v>
      </c>
      <c r="D11" s="8">
        <v>0.00042106481481481487</v>
      </c>
      <c r="E11" s="8">
        <v>0.00042337962962962967</v>
      </c>
      <c r="F11" s="8">
        <v>0.00043622685185185187</v>
      </c>
      <c r="G11" s="8">
        <v>0.0008444444444444444</v>
      </c>
      <c r="H11">
        <v>58.59</v>
      </c>
      <c r="I11" s="32">
        <v>2</v>
      </c>
      <c r="J11">
        <f>IF(ISERROR(VLOOKUP(I11,Points!$A$2:$B$31,2,FALSE)),0,VLOOKUP(I11,Points!$A$2:$B$31,2,FALSE))</f>
        <v>80</v>
      </c>
    </row>
    <row r="12" spans="1:10" ht="12.75">
      <c r="A12">
        <v>3</v>
      </c>
      <c r="B12" s="31">
        <v>13</v>
      </c>
      <c r="C12" t="s">
        <v>77</v>
      </c>
      <c r="D12" s="8">
        <v>0.0004337962962962963</v>
      </c>
      <c r="E12" s="8">
        <v>0.000440625</v>
      </c>
      <c r="F12" s="8">
        <v>0.00044953703703703714</v>
      </c>
      <c r="G12" s="8">
        <v>0.0008744212962962963</v>
      </c>
      <c r="H12">
        <v>80.9</v>
      </c>
      <c r="I12" s="32">
        <v>3</v>
      </c>
      <c r="J12">
        <f>IF(ISERROR(VLOOKUP(I12,Points!$A$2:$B$31,2,FALSE)),0,VLOOKUP(I12,Points!$A$2:$B$31,2,FALSE))</f>
        <v>60</v>
      </c>
    </row>
    <row r="13" spans="1:10" ht="12.75">
      <c r="A13">
        <v>4</v>
      </c>
      <c r="B13" s="31">
        <v>5</v>
      </c>
      <c r="C13" t="s">
        <v>54</v>
      </c>
      <c r="D13" s="8">
        <v>0.0004412037037037037</v>
      </c>
      <c r="E13" s="8">
        <v>0.0004570601851851852</v>
      </c>
      <c r="F13" s="8">
        <v>0.00046898148148148146</v>
      </c>
      <c r="G13" s="8">
        <v>0.0008982638888888889</v>
      </c>
      <c r="H13">
        <v>98.65</v>
      </c>
      <c r="I13" s="46">
        <v>4</v>
      </c>
      <c r="J13">
        <f>IF(ISERROR(VLOOKUP(I13,Points!$A$2:$B$31,2,FALSE)),0,VLOOKUP(I13,Points!$A$2:$B$31,2,FALSE))</f>
        <v>50</v>
      </c>
    </row>
    <row r="14" spans="1:10" ht="12.75">
      <c r="A14">
        <v>5</v>
      </c>
      <c r="B14" s="31">
        <v>7</v>
      </c>
      <c r="C14" t="s">
        <v>78</v>
      </c>
      <c r="D14" s="8">
        <v>0.0004817129629629629</v>
      </c>
      <c r="E14" s="8">
        <v>0.00048761574074074077</v>
      </c>
      <c r="F14" s="8">
        <v>0.00048726851851851855</v>
      </c>
      <c r="G14" s="8">
        <v>0.0009689814814814814</v>
      </c>
      <c r="H14">
        <v>151.29</v>
      </c>
      <c r="I14" s="32">
        <v>5</v>
      </c>
      <c r="J14">
        <f>IF(ISERROR(VLOOKUP(I14,Points!$A$2:$B$31,2,FALSE)),0,VLOOKUP(I14,Points!$A$2:$B$31,2,FALSE))</f>
        <v>45</v>
      </c>
    </row>
    <row r="15" spans="1:10" ht="12.75">
      <c r="A15">
        <v>6</v>
      </c>
      <c r="B15" s="31">
        <v>14</v>
      </c>
      <c r="C15" t="s">
        <v>59</v>
      </c>
      <c r="D15" s="8">
        <v>0.0004767361111111111</v>
      </c>
      <c r="E15" s="8">
        <v>0.0004972222222222221</v>
      </c>
      <c r="F15" s="8">
        <v>0.0005254629629629629</v>
      </c>
      <c r="G15" s="8">
        <v>0.0009739583333333332</v>
      </c>
      <c r="H15">
        <v>154.99</v>
      </c>
      <c r="I15" s="32">
        <v>6</v>
      </c>
      <c r="J15">
        <f>IF(ISERROR(VLOOKUP(I15,Points!$A$2:$B$31,2,FALSE)),0,VLOOKUP(I15,Points!$A$2:$B$31,2,FALSE))</f>
        <v>40</v>
      </c>
    </row>
    <row r="16" spans="1:10" ht="12.75">
      <c r="A16">
        <v>7</v>
      </c>
      <c r="B16" s="31">
        <v>9</v>
      </c>
      <c r="C16" t="s">
        <v>76</v>
      </c>
      <c r="D16" s="8">
        <v>0.0005778935185185185</v>
      </c>
      <c r="E16" s="8">
        <v>0.0004943287037037037</v>
      </c>
      <c r="F16" s="8">
        <v>0.0004915509259259259</v>
      </c>
      <c r="G16" s="8">
        <v>0.0009858796296296297</v>
      </c>
      <c r="H16" s="8">
        <v>163.87</v>
      </c>
      <c r="I16" s="32">
        <v>7</v>
      </c>
      <c r="J16">
        <f>IF(ISERROR(VLOOKUP(I16,Points!$A$2:$B$31,2,FALSE)),0,VLOOKUP(I16,Points!$A$2:$B$31,2,FALSE))</f>
        <v>36</v>
      </c>
    </row>
    <row r="17" spans="1:10" ht="12.75">
      <c r="A17">
        <v>8</v>
      </c>
      <c r="B17" s="31">
        <v>12</v>
      </c>
      <c r="C17" t="s">
        <v>109</v>
      </c>
      <c r="D17" s="8">
        <v>0.0005068287037037037</v>
      </c>
      <c r="E17" s="8">
        <v>0.0007923611111111112</v>
      </c>
      <c r="F17" s="8">
        <v>0.00050625</v>
      </c>
      <c r="G17" s="8">
        <v>0.0010130787037037038</v>
      </c>
      <c r="H17">
        <v>184.11</v>
      </c>
      <c r="I17" s="32">
        <v>8</v>
      </c>
      <c r="J17">
        <f>IF(ISERROR(VLOOKUP(I17,Points!$A$2:$B$31,2,FALSE)),0,VLOOKUP(I17,Points!$A$2:$B$31,2,FALSE))</f>
        <v>32</v>
      </c>
    </row>
    <row r="18" spans="1:10" ht="12.75">
      <c r="A18">
        <v>9</v>
      </c>
      <c r="B18" s="31">
        <v>10</v>
      </c>
      <c r="C18" t="s">
        <v>79</v>
      </c>
      <c r="D18" s="8">
        <v>0.0006820601851851852</v>
      </c>
      <c r="E18" s="8" t="s">
        <v>28</v>
      </c>
      <c r="F18" s="8" t="s">
        <v>28</v>
      </c>
      <c r="G18" s="8" t="s">
        <v>52</v>
      </c>
      <c r="H18" s="8"/>
      <c r="I18" s="32">
        <v>9</v>
      </c>
      <c r="J18">
        <f>IF(ISERROR(VLOOKUP(I18,Points!$A$2:$B$31,2,FALSE)),0,VLOOKUP(I18,Points!$A$2:$B$31,2,FALSE))</f>
        <v>29</v>
      </c>
    </row>
    <row r="19" spans="4:10" ht="12.75">
      <c r="D19" s="8"/>
      <c r="E19" s="8"/>
      <c r="F19" s="8"/>
      <c r="G19" s="8"/>
      <c r="J19">
        <f>IF(ISERROR(VLOOKUP(I19,Points!$A$2:$B$31,2,FALSE)),0,VLOOKUP(I19,Points!$A$2:$B$31,2,FALSE))</f>
        <v>0</v>
      </c>
    </row>
    <row r="20" spans="4:7" ht="12.75">
      <c r="D20" s="8"/>
      <c r="E20" s="8"/>
      <c r="F20" s="8"/>
      <c r="G20" s="8"/>
    </row>
    <row r="21" spans="2:8" ht="12.75">
      <c r="B21"/>
      <c r="D21" s="8"/>
      <c r="E21" s="8"/>
      <c r="G21" s="8"/>
      <c r="H21" s="8"/>
    </row>
    <row r="22" spans="4:7" ht="12.75">
      <c r="D22" s="8"/>
      <c r="E22" s="8"/>
      <c r="F22" s="8"/>
      <c r="G22" s="8"/>
    </row>
    <row r="23" spans="1:7" ht="12.75">
      <c r="A23" t="s">
        <v>97</v>
      </c>
      <c r="B23" t="s">
        <v>98</v>
      </c>
      <c r="C23" t="s">
        <v>99</v>
      </c>
      <c r="D23" s="8"/>
      <c r="E23" s="8"/>
      <c r="G23" s="8"/>
    </row>
    <row r="24" spans="1:8" ht="12.75">
      <c r="A24" t="s">
        <v>93</v>
      </c>
      <c r="B24" s="31" t="s">
        <v>100</v>
      </c>
      <c r="C24" t="s">
        <v>101</v>
      </c>
      <c r="D24" s="8" t="s">
        <v>94</v>
      </c>
      <c r="E24" s="8" t="s">
        <v>95</v>
      </c>
      <c r="F24" s="8" t="s">
        <v>95</v>
      </c>
      <c r="G24" s="8" t="s">
        <v>95</v>
      </c>
      <c r="H24" t="s">
        <v>94</v>
      </c>
    </row>
    <row r="25" spans="1:10" ht="12.75">
      <c r="A25" t="s">
        <v>37</v>
      </c>
      <c r="B25" s="31" t="s">
        <v>38</v>
      </c>
      <c r="C25" t="s">
        <v>23</v>
      </c>
      <c r="D25" s="8" t="s">
        <v>24</v>
      </c>
      <c r="E25" s="8" t="s">
        <v>25</v>
      </c>
      <c r="F25" s="8" t="s">
        <v>26</v>
      </c>
      <c r="G25" s="8" t="s">
        <v>27</v>
      </c>
      <c r="H25" t="s">
        <v>62</v>
      </c>
      <c r="I25" s="32" t="s">
        <v>37</v>
      </c>
      <c r="J25" s="40" t="s">
        <v>3</v>
      </c>
    </row>
    <row r="26" spans="1:10" ht="12.75">
      <c r="A26">
        <v>1</v>
      </c>
      <c r="B26" s="31">
        <v>114</v>
      </c>
      <c r="C26" t="s">
        <v>87</v>
      </c>
      <c r="D26" s="8">
        <v>0.0003159722222222222</v>
      </c>
      <c r="E26" s="8">
        <v>0.00032175925925925926</v>
      </c>
      <c r="F26" s="8">
        <v>0.0003224537037037037</v>
      </c>
      <c r="G26" s="8">
        <v>0.0006377314814814814</v>
      </c>
      <c r="H26">
        <v>0</v>
      </c>
      <c r="I26" s="32">
        <v>1</v>
      </c>
      <c r="J26">
        <f>IF(ISERROR(VLOOKUP(I26,Points!$A$2:$B$61,2,FALSE)),0,VLOOKUP(I26,Points!$A$2:$B$61,2,FALSE))</f>
        <v>100</v>
      </c>
    </row>
    <row r="27" spans="1:10" ht="12.75">
      <c r="A27">
        <v>2</v>
      </c>
      <c r="B27" s="31">
        <v>44</v>
      </c>
      <c r="C27" t="s">
        <v>20</v>
      </c>
      <c r="D27" s="8">
        <v>0.00033888888888888895</v>
      </c>
      <c r="E27" s="8">
        <v>0.0003415509259259259</v>
      </c>
      <c r="F27" s="8" t="s">
        <v>28</v>
      </c>
      <c r="G27" s="8">
        <v>0.0006804398148148148</v>
      </c>
      <c r="H27">
        <v>38.17</v>
      </c>
      <c r="I27" s="32">
        <v>2</v>
      </c>
      <c r="J27">
        <f>IF(ISERROR(VLOOKUP(I27,Points!$A$2:$B$61,2,FALSE)),0,VLOOKUP(I27,Points!$A$2:$B$61,2,FALSE))</f>
        <v>80</v>
      </c>
    </row>
    <row r="28" spans="1:10" ht="12.75">
      <c r="A28">
        <v>3</v>
      </c>
      <c r="B28" s="31">
        <v>83</v>
      </c>
      <c r="C28" t="s">
        <v>4</v>
      </c>
      <c r="D28" s="8">
        <v>0.0003439814814814814</v>
      </c>
      <c r="E28" s="8">
        <v>0.0003451388888888889</v>
      </c>
      <c r="F28" s="8">
        <v>0.0003497685185185185</v>
      </c>
      <c r="G28" s="8">
        <v>0.0006891203703703703</v>
      </c>
      <c r="H28">
        <v>45.93</v>
      </c>
      <c r="I28" s="32">
        <v>3</v>
      </c>
      <c r="J28">
        <f>IF(ISERROR(VLOOKUP(I28,Points!$A$2:$B$61,2,FALSE)),0,VLOOKUP(I28,Points!$A$2:$B$61,2,FALSE))</f>
        <v>60</v>
      </c>
    </row>
    <row r="29" spans="1:10" ht="12.75">
      <c r="A29">
        <v>4</v>
      </c>
      <c r="B29" s="31">
        <v>42</v>
      </c>
      <c r="C29" t="s">
        <v>13</v>
      </c>
      <c r="D29" s="8">
        <v>0.00034722222222222224</v>
      </c>
      <c r="E29" s="8">
        <v>0.00034872685185185186</v>
      </c>
      <c r="F29" s="8" t="s">
        <v>29</v>
      </c>
      <c r="G29" s="8">
        <v>0.0006959490740740741</v>
      </c>
      <c r="H29">
        <v>52.03</v>
      </c>
      <c r="I29" s="32">
        <v>4</v>
      </c>
      <c r="J29">
        <f>IF(ISERROR(VLOOKUP(I29,Points!$A$2:$B$61,2,FALSE)),0,VLOOKUP(I29,Points!$A$2:$B$61,2,FALSE))</f>
        <v>50</v>
      </c>
    </row>
    <row r="30" spans="1:10" ht="12.75">
      <c r="A30">
        <v>5</v>
      </c>
      <c r="B30" s="31">
        <v>32</v>
      </c>
      <c r="C30" t="s">
        <v>15</v>
      </c>
      <c r="D30" s="8">
        <v>0.0003549768518518518</v>
      </c>
      <c r="E30" s="8">
        <v>0.0003638888888888889</v>
      </c>
      <c r="F30" s="8">
        <v>0.00036898148148148147</v>
      </c>
      <c r="G30" s="8">
        <v>0.0007188657407407407</v>
      </c>
      <c r="H30">
        <v>72.52</v>
      </c>
      <c r="I30" s="32">
        <v>5</v>
      </c>
      <c r="J30">
        <f>IF(ISERROR(VLOOKUP(I30,Points!$A$2:$B$61,2,FALSE)),0,VLOOKUP(I30,Points!$A$2:$B$61,2,FALSE))</f>
        <v>45</v>
      </c>
    </row>
    <row r="31" spans="1:10" ht="12.75">
      <c r="A31">
        <v>6</v>
      </c>
      <c r="B31" s="31">
        <v>63</v>
      </c>
      <c r="C31" t="s">
        <v>111</v>
      </c>
      <c r="D31" s="8">
        <v>0.0003681712962962963</v>
      </c>
      <c r="E31" s="8">
        <v>0.00036504629629629626</v>
      </c>
      <c r="F31" s="8">
        <v>0.00037951388888888887</v>
      </c>
      <c r="G31" s="8">
        <v>0.0007332175925925926</v>
      </c>
      <c r="H31">
        <v>85.34</v>
      </c>
      <c r="I31" s="32">
        <v>6</v>
      </c>
      <c r="J31">
        <f>IF(ISERROR(VLOOKUP(I31,Points!$A$2:$B$61,2,FALSE)),0,VLOOKUP(I31,Points!$A$2:$B$61,2,FALSE))</f>
        <v>40</v>
      </c>
    </row>
    <row r="32" spans="1:10" ht="12.75">
      <c r="A32">
        <v>7</v>
      </c>
      <c r="B32" s="31">
        <v>64</v>
      </c>
      <c r="C32" t="s">
        <v>71</v>
      </c>
      <c r="D32" s="8">
        <v>0.0003611111111111111</v>
      </c>
      <c r="E32" s="8">
        <v>0.0003744212962962963</v>
      </c>
      <c r="F32" s="8">
        <v>0.00038564814814814815</v>
      </c>
      <c r="G32" s="8">
        <v>0.0007355324074074074</v>
      </c>
      <c r="H32">
        <v>87.41</v>
      </c>
      <c r="I32" s="32">
        <v>7</v>
      </c>
      <c r="J32">
        <f>IF(ISERROR(VLOOKUP(I32,Points!$A$2:$B$61,2,FALSE)),0,VLOOKUP(I32,Points!$A$2:$B$61,2,FALSE))</f>
        <v>36</v>
      </c>
    </row>
    <row r="33" spans="1:10" ht="12.75">
      <c r="A33">
        <v>8</v>
      </c>
      <c r="B33" s="31">
        <v>73</v>
      </c>
      <c r="C33" t="s">
        <v>12</v>
      </c>
      <c r="D33" s="8">
        <v>0.0003730324074074074</v>
      </c>
      <c r="E33" s="8">
        <v>0.0003696759259259259</v>
      </c>
      <c r="F33" s="8">
        <v>0.00036782407407407407</v>
      </c>
      <c r="G33" s="8">
        <v>0.0007375</v>
      </c>
      <c r="H33">
        <v>89.17</v>
      </c>
      <c r="I33" s="32">
        <v>8</v>
      </c>
      <c r="J33">
        <f>IF(ISERROR(VLOOKUP(I33,Points!$A$2:$B$61,2,FALSE)),0,VLOOKUP(I33,Points!$A$2:$B$61,2,FALSE))</f>
        <v>32</v>
      </c>
    </row>
    <row r="34" spans="1:10" ht="12.75">
      <c r="A34">
        <v>9</v>
      </c>
      <c r="B34" s="31">
        <v>94</v>
      </c>
      <c r="C34" t="s">
        <v>36</v>
      </c>
      <c r="D34" s="8">
        <v>0.0003746527777777778</v>
      </c>
      <c r="E34" s="8">
        <v>0.00037118055555555553</v>
      </c>
      <c r="F34" s="8">
        <v>0.00036840277777777777</v>
      </c>
      <c r="G34" s="8">
        <v>0.0007395833333333333</v>
      </c>
      <c r="H34">
        <v>91.03</v>
      </c>
      <c r="I34" s="32">
        <v>9</v>
      </c>
      <c r="J34">
        <f>IF(ISERROR(VLOOKUP(I34,Points!$A$2:$B$61,2,FALSE)),0,VLOOKUP(I34,Points!$A$2:$B$61,2,FALSE))</f>
        <v>29</v>
      </c>
    </row>
    <row r="35" spans="1:10" ht="12.75">
      <c r="A35">
        <v>10</v>
      </c>
      <c r="B35" s="31">
        <v>97</v>
      </c>
      <c r="C35" t="s">
        <v>9</v>
      </c>
      <c r="D35" s="8">
        <v>0.00037268518518518526</v>
      </c>
      <c r="E35" s="8">
        <v>0.00037268518518518526</v>
      </c>
      <c r="F35" s="8">
        <v>0.00036898148148148147</v>
      </c>
      <c r="G35" s="8">
        <v>0.0007416666666666666</v>
      </c>
      <c r="H35">
        <v>92.9</v>
      </c>
      <c r="I35" s="32">
        <v>10</v>
      </c>
      <c r="J35">
        <f>IF(ISERROR(VLOOKUP(I35,Points!$A$2:$B$61,2,FALSE)),0,VLOOKUP(I35,Points!$A$2:$B$61,2,FALSE))</f>
        <v>26</v>
      </c>
    </row>
    <row r="36" spans="1:10" ht="12.75">
      <c r="A36">
        <v>11</v>
      </c>
      <c r="B36" s="31">
        <v>101</v>
      </c>
      <c r="C36" t="s">
        <v>67</v>
      </c>
      <c r="D36" s="8">
        <v>0.0003756944444444445</v>
      </c>
      <c r="E36" s="8">
        <v>0.00036828703703703703</v>
      </c>
      <c r="F36" s="8">
        <v>0.00037407407407407403</v>
      </c>
      <c r="G36" s="8">
        <v>0.0007423611111111111</v>
      </c>
      <c r="H36">
        <v>93.52</v>
      </c>
      <c r="I36" s="32">
        <v>11</v>
      </c>
      <c r="J36">
        <f>IF(ISERROR(VLOOKUP(I36,Points!$A$2:$B$61,2,FALSE)),0,VLOOKUP(I36,Points!$A$2:$B$61,2,FALSE))</f>
        <v>24</v>
      </c>
    </row>
    <row r="37" spans="1:10" ht="12.75">
      <c r="A37">
        <v>12</v>
      </c>
      <c r="B37" s="31">
        <v>29</v>
      </c>
      <c r="C37" t="s">
        <v>118</v>
      </c>
      <c r="D37" s="8">
        <v>0.0003888888888888889</v>
      </c>
      <c r="E37" s="8">
        <v>0.00038136574074074076</v>
      </c>
      <c r="F37" s="8">
        <v>0.0003935185185185185</v>
      </c>
      <c r="G37" s="8">
        <v>0.0007702546296296295</v>
      </c>
      <c r="H37">
        <v>118.45</v>
      </c>
      <c r="I37" s="32">
        <v>12</v>
      </c>
      <c r="J37">
        <f>IF(ISERROR(VLOOKUP(I37,Points!$A$2:$B$61,2,FALSE)),0,VLOOKUP(I37,Points!$A$2:$B$61,2,FALSE))</f>
        <v>22</v>
      </c>
    </row>
    <row r="38" spans="1:10" ht="12.75">
      <c r="A38">
        <v>13</v>
      </c>
      <c r="B38" s="31">
        <v>81</v>
      </c>
      <c r="C38" t="s">
        <v>6</v>
      </c>
      <c r="D38" s="8">
        <v>0.0003861111111111111</v>
      </c>
      <c r="E38" s="8">
        <v>0.0003869212962962963</v>
      </c>
      <c r="F38" s="8">
        <v>0.00038414351851851847</v>
      </c>
      <c r="G38" s="8">
        <v>0.0007702546296296295</v>
      </c>
      <c r="H38">
        <v>118.45</v>
      </c>
      <c r="I38" s="32">
        <v>13</v>
      </c>
      <c r="J38">
        <f>IF(ISERROR(VLOOKUP(I38,Points!$A$2:$B$61,2,FALSE)),0,VLOOKUP(I38,Points!$A$2:$B$61,2,FALSE))</f>
        <v>20</v>
      </c>
    </row>
    <row r="39" spans="1:10" ht="12.75">
      <c r="A39">
        <v>14</v>
      </c>
      <c r="B39" s="31">
        <v>74</v>
      </c>
      <c r="C39" t="s">
        <v>102</v>
      </c>
      <c r="D39" s="8">
        <v>0.0004019675925925926</v>
      </c>
      <c r="E39" s="8">
        <v>0.00039432870370370365</v>
      </c>
      <c r="F39" s="8">
        <v>0.0003883101851851851</v>
      </c>
      <c r="G39" s="8">
        <v>0.0007826388888888888</v>
      </c>
      <c r="H39">
        <v>129.52</v>
      </c>
      <c r="I39" s="32">
        <v>14</v>
      </c>
      <c r="J39">
        <f>IF(ISERROR(VLOOKUP(I39,Points!$A$2:$B$61,2,FALSE)),0,VLOOKUP(I39,Points!$A$2:$B$61,2,FALSE))</f>
        <v>18</v>
      </c>
    </row>
    <row r="40" spans="1:10" ht="12.75">
      <c r="A40">
        <v>15</v>
      </c>
      <c r="B40" s="31">
        <v>62</v>
      </c>
      <c r="C40" t="s">
        <v>21</v>
      </c>
      <c r="D40" s="8">
        <v>0.00040219907407407413</v>
      </c>
      <c r="E40" s="8">
        <v>0.000387962962962963</v>
      </c>
      <c r="F40" s="8">
        <v>0.00043043981481481487</v>
      </c>
      <c r="G40" s="8">
        <v>0.000790162037037037</v>
      </c>
      <c r="H40">
        <v>136.24</v>
      </c>
      <c r="I40" s="32">
        <v>15</v>
      </c>
      <c r="J40">
        <f>IF(ISERROR(VLOOKUP(I40,Points!$A$2:$B$61,2,FALSE)),0,VLOOKUP(I40,Points!$A$2:$B$61,2,FALSE))</f>
        <v>16</v>
      </c>
    </row>
    <row r="41" spans="1:10" ht="12.75">
      <c r="A41">
        <v>16</v>
      </c>
      <c r="B41" s="31">
        <v>103</v>
      </c>
      <c r="C41" t="s">
        <v>128</v>
      </c>
      <c r="D41" s="8">
        <v>0.0004440972222222222</v>
      </c>
      <c r="E41" s="8">
        <v>0.0003988425925925926</v>
      </c>
      <c r="F41" s="8">
        <v>0.0004054398148148148</v>
      </c>
      <c r="G41" s="8">
        <v>0.0008042824074074075</v>
      </c>
      <c r="H41">
        <v>148.86</v>
      </c>
      <c r="I41" s="32">
        <v>16</v>
      </c>
      <c r="J41">
        <f>IF(ISERROR(VLOOKUP(I41,Points!$A$2:$B$61,2,FALSE)),0,VLOOKUP(I41,Points!$A$2:$B$61,2,FALSE))</f>
        <v>15</v>
      </c>
    </row>
    <row r="42" spans="1:10" ht="12.75">
      <c r="A42">
        <v>17</v>
      </c>
      <c r="B42" s="31">
        <v>43</v>
      </c>
      <c r="C42" t="s">
        <v>5</v>
      </c>
      <c r="D42" s="8">
        <v>0.0004064814814814814</v>
      </c>
      <c r="E42" s="8">
        <v>0.00040092592592592594</v>
      </c>
      <c r="F42" s="8">
        <v>0.0004153935185185185</v>
      </c>
      <c r="G42" s="8">
        <v>0.0008074074074074074</v>
      </c>
      <c r="H42">
        <v>151.66</v>
      </c>
      <c r="I42" s="32">
        <v>17</v>
      </c>
      <c r="J42">
        <f>IF(ISERROR(VLOOKUP(I42,Points!$A$2:$B$61,2,FALSE)),0,VLOOKUP(I42,Points!$A$2:$B$61,2,FALSE))</f>
        <v>14</v>
      </c>
    </row>
    <row r="43" spans="1:10" ht="12.75">
      <c r="A43">
        <v>18</v>
      </c>
      <c r="B43" s="31">
        <v>46</v>
      </c>
      <c r="C43" t="s">
        <v>57</v>
      </c>
      <c r="D43" s="8">
        <v>0.0004112268518518519</v>
      </c>
      <c r="E43" s="8">
        <v>0.0004112268518518519</v>
      </c>
      <c r="F43" s="8">
        <v>0.00043506944444444447</v>
      </c>
      <c r="G43" s="8">
        <v>0.0008224537037037038</v>
      </c>
      <c r="H43">
        <v>165.1</v>
      </c>
      <c r="I43" s="32">
        <v>18</v>
      </c>
      <c r="J43">
        <f>IF(ISERROR(VLOOKUP(I43,Points!$A$2:$B$61,2,FALSE)),0,VLOOKUP(I43,Points!$A$2:$B$61,2,FALSE))</f>
        <v>13</v>
      </c>
    </row>
    <row r="44" spans="1:10" ht="12.75">
      <c r="A44">
        <v>19</v>
      </c>
      <c r="B44" s="31">
        <v>45</v>
      </c>
      <c r="C44" t="s">
        <v>50</v>
      </c>
      <c r="D44" s="8">
        <v>0.0004114583333333333</v>
      </c>
      <c r="E44" s="8">
        <v>0.00042025462962962963</v>
      </c>
      <c r="F44" s="8">
        <v>0.000442824074074074</v>
      </c>
      <c r="G44" s="8">
        <v>0.0008317129629629629</v>
      </c>
      <c r="H44">
        <v>173.38</v>
      </c>
      <c r="I44" s="32">
        <v>19</v>
      </c>
      <c r="J44">
        <f>IF(ISERROR(VLOOKUP(I44,Points!$A$2:$B$61,2,FALSE)),0,VLOOKUP(I44,Points!$A$2:$B$61,2,FALSE))</f>
        <v>12</v>
      </c>
    </row>
    <row r="45" spans="1:10" ht="12.75">
      <c r="A45">
        <v>20</v>
      </c>
      <c r="B45" s="31">
        <v>95</v>
      </c>
      <c r="C45" t="s">
        <v>103</v>
      </c>
      <c r="D45" s="8">
        <v>0.00043402777777777775</v>
      </c>
      <c r="E45" s="8">
        <v>0.00041724537037037034</v>
      </c>
      <c r="F45" s="8">
        <v>0.0004163194444444445</v>
      </c>
      <c r="G45" s="8">
        <v>0.0008335648148148148</v>
      </c>
      <c r="H45">
        <v>175.03</v>
      </c>
      <c r="I45" s="32">
        <v>20</v>
      </c>
      <c r="J45">
        <f>IF(ISERROR(VLOOKUP(I45,Points!$A$2:$B$61,2,FALSE)),0,VLOOKUP(I45,Points!$A$2:$B$61,2,FALSE))</f>
        <v>11</v>
      </c>
    </row>
    <row r="46" spans="1:10" ht="12.75">
      <c r="A46">
        <v>21</v>
      </c>
      <c r="B46" s="31">
        <v>82</v>
      </c>
      <c r="C46" t="s">
        <v>89</v>
      </c>
      <c r="D46" s="8">
        <v>0.00042233796296296306</v>
      </c>
      <c r="E46" s="8">
        <v>0.0004157407407407408</v>
      </c>
      <c r="F46" s="8">
        <v>0.0004289351851851852</v>
      </c>
      <c r="G46" s="8">
        <v>0.0008380787037037037</v>
      </c>
      <c r="H46">
        <v>179.07</v>
      </c>
      <c r="I46" s="32">
        <v>21</v>
      </c>
      <c r="J46">
        <f>IF(ISERROR(VLOOKUP(I46,Points!$A$2:$B$61,2,FALSE)),0,VLOOKUP(I46,Points!$A$2:$B$61,2,FALSE))</f>
        <v>10</v>
      </c>
    </row>
    <row r="47" spans="1:10" ht="12.75">
      <c r="A47">
        <v>22</v>
      </c>
      <c r="B47" s="31">
        <v>69</v>
      </c>
      <c r="C47" t="s">
        <v>70</v>
      </c>
      <c r="D47" s="8">
        <v>0.00041944444444444445</v>
      </c>
      <c r="E47" s="8">
        <v>0.00042916666666666667</v>
      </c>
      <c r="F47" s="8">
        <v>0.00043738425925925927</v>
      </c>
      <c r="G47" s="8">
        <v>0.0008486111111111111</v>
      </c>
      <c r="H47">
        <v>188.48</v>
      </c>
      <c r="I47" s="32">
        <v>22</v>
      </c>
      <c r="J47">
        <f>IF(ISERROR(VLOOKUP(I47,Points!$A$2:$B$61,2,FALSE)),0,VLOOKUP(I47,Points!$A$2:$B$61,2,FALSE))</f>
        <v>9</v>
      </c>
    </row>
    <row r="48" spans="1:10" ht="12.75">
      <c r="A48">
        <v>23</v>
      </c>
      <c r="B48" s="31">
        <v>27</v>
      </c>
      <c r="C48" t="s">
        <v>10</v>
      </c>
      <c r="D48" s="8">
        <v>0.00042581018518518516</v>
      </c>
      <c r="E48" s="8">
        <v>0.0004289351851851852</v>
      </c>
      <c r="F48" s="8">
        <v>0.0004395833333333333</v>
      </c>
      <c r="G48" s="8">
        <v>0.0008547453703703704</v>
      </c>
      <c r="H48">
        <v>193.97</v>
      </c>
      <c r="I48" s="32">
        <v>23</v>
      </c>
      <c r="J48">
        <f>IF(ISERROR(VLOOKUP(I48,Points!$A$2:$B$61,2,FALSE)),0,VLOOKUP(I48,Points!$A$2:$B$61,2,FALSE))</f>
        <v>8</v>
      </c>
    </row>
    <row r="49" spans="1:10" ht="12.75">
      <c r="A49">
        <v>24</v>
      </c>
      <c r="B49" s="31">
        <v>67</v>
      </c>
      <c r="C49" t="s">
        <v>83</v>
      </c>
      <c r="D49" s="8">
        <v>0.00042546296296296294</v>
      </c>
      <c r="E49" s="8">
        <v>0.0004331018518518519</v>
      </c>
      <c r="F49" s="8">
        <v>0.00043680555555555557</v>
      </c>
      <c r="G49" s="8">
        <v>0.0008585648148148147</v>
      </c>
      <c r="H49">
        <v>197.38</v>
      </c>
      <c r="I49" s="32">
        <v>24</v>
      </c>
      <c r="J49">
        <f>IF(ISERROR(VLOOKUP(I49,Points!$A$2:$B$61,2,FALSE)),0,VLOOKUP(I49,Points!$A$2:$B$61,2,FALSE))</f>
        <v>7</v>
      </c>
    </row>
    <row r="50" spans="1:10" ht="12.75">
      <c r="A50">
        <v>25</v>
      </c>
      <c r="B50" s="31">
        <v>72</v>
      </c>
      <c r="C50" t="s">
        <v>18</v>
      </c>
      <c r="D50" s="8">
        <v>0.00044525462962962965</v>
      </c>
      <c r="E50" s="8">
        <v>0.0004355324074074075</v>
      </c>
      <c r="F50" s="8">
        <v>0.0004408564814814815</v>
      </c>
      <c r="G50" s="8">
        <v>0.0008763888888888889</v>
      </c>
      <c r="H50">
        <v>213.31</v>
      </c>
      <c r="I50" s="32">
        <v>25</v>
      </c>
      <c r="J50">
        <f>IF(ISERROR(VLOOKUP(I50,Points!$A$2:$B$61,2,FALSE)),0,VLOOKUP(I50,Points!$A$2:$B$61,2,FALSE))</f>
        <v>6</v>
      </c>
    </row>
    <row r="51" spans="1:10" ht="12.75">
      <c r="A51">
        <v>26</v>
      </c>
      <c r="B51" s="31">
        <v>110</v>
      </c>
      <c r="C51" t="s">
        <v>60</v>
      </c>
      <c r="D51" s="8">
        <v>0.00044293981481481485</v>
      </c>
      <c r="E51" s="8">
        <v>0.0004481481481481481</v>
      </c>
      <c r="F51" s="8">
        <v>0.00043819444444444445</v>
      </c>
      <c r="G51" s="8">
        <v>0.0008811342592592591</v>
      </c>
      <c r="H51">
        <v>217.55</v>
      </c>
      <c r="I51" s="32">
        <v>26</v>
      </c>
      <c r="J51">
        <f>IF(ISERROR(VLOOKUP(I51,Points!$A$2:$B$61,2,FALSE)),0,VLOOKUP(I51,Points!$A$2:$B$61,2,FALSE))</f>
        <v>5</v>
      </c>
    </row>
    <row r="52" spans="1:10" ht="12.75">
      <c r="A52">
        <v>27</v>
      </c>
      <c r="B52" s="31">
        <v>37</v>
      </c>
      <c r="C52" t="s">
        <v>63</v>
      </c>
      <c r="D52" s="8">
        <v>0.0004550925925925926</v>
      </c>
      <c r="E52" s="8">
        <v>0.0004458333333333333</v>
      </c>
      <c r="F52" s="8">
        <v>0.0004417824074074074</v>
      </c>
      <c r="G52" s="8">
        <v>0.0008876157407407408</v>
      </c>
      <c r="H52">
        <v>223.34</v>
      </c>
      <c r="I52" s="32">
        <v>27</v>
      </c>
      <c r="J52">
        <f>IF(ISERROR(VLOOKUP(I52,Points!$A$2:$B$61,2,FALSE)),0,VLOOKUP(I52,Points!$A$2:$B$61,2,FALSE))</f>
        <v>4</v>
      </c>
    </row>
    <row r="53" spans="1:10" ht="12.75">
      <c r="A53">
        <v>28</v>
      </c>
      <c r="B53" s="31">
        <v>24</v>
      </c>
      <c r="C53" t="s">
        <v>8</v>
      </c>
      <c r="D53" s="8">
        <v>0.000454861111111111</v>
      </c>
      <c r="E53" s="8">
        <v>0.0004546296296296297</v>
      </c>
      <c r="F53" s="8">
        <v>0.0004753472222222222</v>
      </c>
      <c r="G53" s="8">
        <v>0.0009094907407407408</v>
      </c>
      <c r="H53">
        <v>242.9</v>
      </c>
      <c r="I53" s="32">
        <v>28</v>
      </c>
      <c r="J53">
        <f>IF(ISERROR(VLOOKUP(I53,Points!$A$2:$B$61,2,FALSE)),0,VLOOKUP(I53,Points!$A$2:$B$61,2,FALSE))</f>
        <v>3</v>
      </c>
    </row>
    <row r="54" spans="1:10" ht="12.75">
      <c r="A54">
        <v>29</v>
      </c>
      <c r="B54" s="31">
        <v>18</v>
      </c>
      <c r="C54" t="s">
        <v>14</v>
      </c>
      <c r="D54" s="8">
        <v>0.000480787037037037</v>
      </c>
      <c r="E54" s="8">
        <v>0.0004934027777777778</v>
      </c>
      <c r="F54" s="8" t="s">
        <v>28</v>
      </c>
      <c r="G54" s="8">
        <v>0.0009741898148148149</v>
      </c>
      <c r="H54">
        <v>300.72</v>
      </c>
      <c r="I54" s="32">
        <v>29</v>
      </c>
      <c r="J54">
        <f>IF(ISERROR(VLOOKUP(I54,Points!$A$2:$B$61,2,FALSE)),0,VLOOKUP(I54,Points!$A$2:$B$61,2,FALSE))</f>
        <v>2</v>
      </c>
    </row>
    <row r="55" spans="1:10" ht="12.75">
      <c r="A55">
        <v>30</v>
      </c>
      <c r="B55" s="31">
        <v>100</v>
      </c>
      <c r="C55" t="s">
        <v>58</v>
      </c>
      <c r="D55" s="8">
        <v>0.0005054398148148148</v>
      </c>
      <c r="E55" s="8">
        <v>0.000492013888888889</v>
      </c>
      <c r="F55" s="8">
        <v>0.0005020833333333334</v>
      </c>
      <c r="G55" s="8">
        <v>0.0009940972222222222</v>
      </c>
      <c r="H55">
        <v>318.52</v>
      </c>
      <c r="I55" s="32">
        <v>30</v>
      </c>
      <c r="J55">
        <f>IF(ISERROR(VLOOKUP(I55,Points!$A$2:$B$61,2,FALSE)),0,VLOOKUP(I55,Points!$A$2:$B$61,2,FALSE))</f>
        <v>1</v>
      </c>
    </row>
    <row r="56" spans="1:10" ht="12.75">
      <c r="A56">
        <v>31</v>
      </c>
      <c r="B56" s="31">
        <v>17</v>
      </c>
      <c r="C56" t="s">
        <v>68</v>
      </c>
      <c r="D56" s="8">
        <v>0.0005045138888888889</v>
      </c>
      <c r="E56" s="8">
        <v>0.0005043981481481481</v>
      </c>
      <c r="F56" s="8">
        <v>0.0005328703703703703</v>
      </c>
      <c r="G56" s="8">
        <v>0.0010089120370370371</v>
      </c>
      <c r="H56">
        <v>331.76</v>
      </c>
      <c r="I56" s="32">
        <v>31</v>
      </c>
      <c r="J56">
        <f>IF(ISERROR(VLOOKUP(I56,Points!$A$2:$B$61,2,FALSE)),0,VLOOKUP(I56,Points!$A$2:$B$61,2,FALSE))</f>
        <v>1</v>
      </c>
    </row>
    <row r="57" spans="1:10" ht="12.75">
      <c r="A57">
        <v>32</v>
      </c>
      <c r="B57" s="31">
        <v>76</v>
      </c>
      <c r="C57" t="s">
        <v>82</v>
      </c>
      <c r="D57" s="8">
        <v>0.0005314814814814814</v>
      </c>
      <c r="E57" s="8">
        <v>0.0005126157407407407</v>
      </c>
      <c r="F57" s="8">
        <v>0.000514699074074074</v>
      </c>
      <c r="G57" s="8">
        <v>0.0010273148148148149</v>
      </c>
      <c r="H57">
        <v>348.21</v>
      </c>
      <c r="I57" s="32">
        <v>32</v>
      </c>
      <c r="J57">
        <f>IF(ISERROR(VLOOKUP(I57,Points!$A$2:$B$61,2,FALSE)),0,VLOOKUP(I57,Points!$A$2:$B$61,2,FALSE))</f>
        <v>1</v>
      </c>
    </row>
    <row r="58" spans="1:10" ht="12.75">
      <c r="A58">
        <v>33</v>
      </c>
      <c r="B58" s="31">
        <v>87</v>
      </c>
      <c r="C58" t="s">
        <v>117</v>
      </c>
      <c r="D58" s="8">
        <v>0.0005430555555555556</v>
      </c>
      <c r="E58" s="8">
        <v>0.0005369212962962963</v>
      </c>
      <c r="F58" s="8">
        <v>0.0006288194444444444</v>
      </c>
      <c r="G58" s="8">
        <v>0.0010799768518518517</v>
      </c>
      <c r="H58">
        <v>395.28</v>
      </c>
      <c r="I58" s="32">
        <v>33</v>
      </c>
      <c r="J58">
        <f>IF(ISERROR(VLOOKUP(I58,Points!$A$2:$B$61,2,FALSE)),0,VLOOKUP(I58,Points!$A$2:$B$61,2,FALSE))</f>
        <v>1</v>
      </c>
    </row>
    <row r="59" spans="1:10" ht="12.75">
      <c r="A59">
        <v>34</v>
      </c>
      <c r="B59" s="31">
        <v>77</v>
      </c>
      <c r="C59" t="s">
        <v>115</v>
      </c>
      <c r="D59" s="8">
        <v>0.0005259259259259259</v>
      </c>
      <c r="E59" s="8" t="s">
        <v>28</v>
      </c>
      <c r="F59" s="8">
        <v>0.0005547453703703703</v>
      </c>
      <c r="G59" s="8">
        <v>0.0010806712962962962</v>
      </c>
      <c r="H59">
        <v>395.9</v>
      </c>
      <c r="I59" s="32">
        <v>34</v>
      </c>
      <c r="J59">
        <f>IF(ISERROR(VLOOKUP(I59,Points!$A$2:$B$61,2,FALSE)),0,VLOOKUP(I59,Points!$A$2:$B$61,2,FALSE))</f>
        <v>1</v>
      </c>
    </row>
    <row r="60" spans="1:10" ht="12.75">
      <c r="A60">
        <v>35</v>
      </c>
      <c r="B60" s="31">
        <v>92</v>
      </c>
      <c r="C60" t="s">
        <v>116</v>
      </c>
      <c r="D60" s="8">
        <v>0.0005598379629629629</v>
      </c>
      <c r="E60" s="8">
        <v>0.0005510416666666666</v>
      </c>
      <c r="F60" s="8" t="s">
        <v>28</v>
      </c>
      <c r="G60" s="8">
        <v>0.0011108796296296296</v>
      </c>
      <c r="H60">
        <v>422.9</v>
      </c>
      <c r="I60" s="32">
        <v>35</v>
      </c>
      <c r="J60">
        <f>IF(ISERROR(VLOOKUP(I60,Points!$A$2:$B$61,2,FALSE)),0,VLOOKUP(I60,Points!$A$2:$B$61,2,FALSE))</f>
        <v>1</v>
      </c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5:7" ht="12.75">
      <c r="E69" s="8"/>
      <c r="F69" s="8"/>
      <c r="G69" s="8"/>
    </row>
    <row r="70" spans="5:7" ht="12.75">
      <c r="E70" s="8"/>
      <c r="F70" s="8"/>
      <c r="G70" s="8"/>
    </row>
    <row r="71" spans="5:7" ht="12.75">
      <c r="E71" s="8"/>
      <c r="F71" s="8"/>
      <c r="G71" s="8"/>
    </row>
    <row r="72" spans="5:7" ht="12.75">
      <c r="E72" s="8"/>
      <c r="F72" s="8"/>
      <c r="G72" s="8"/>
    </row>
    <row r="73" ht="12.75">
      <c r="F73" s="8"/>
    </row>
    <row r="78" ht="12.75">
      <c r="G78" s="8"/>
    </row>
    <row r="80" ht="12.75">
      <c r="G80" s="8"/>
    </row>
    <row r="82" ht="12.75">
      <c r="G82" s="8"/>
    </row>
    <row r="88" ht="12.75">
      <c r="H88" s="8"/>
    </row>
    <row r="90" ht="12.75">
      <c r="H90" s="8"/>
    </row>
    <row r="92" ht="12.75">
      <c r="H92" s="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28125" style="32" customWidth="1"/>
    <col min="2" max="2" width="8.57421875" style="32" customWidth="1"/>
    <col min="3" max="3" width="22.57421875" style="32" customWidth="1"/>
    <col min="4" max="9" width="9.140625" style="32" customWidth="1"/>
  </cols>
  <sheetData>
    <row r="2" ht="12.75">
      <c r="A2" s="40" t="s">
        <v>45</v>
      </c>
    </row>
    <row r="3" ht="12.75">
      <c r="A3" s="40" t="s">
        <v>129</v>
      </c>
    </row>
    <row r="4" ht="12.75">
      <c r="A4" s="32" t="s">
        <v>130</v>
      </c>
    </row>
    <row r="5" ht="12.75">
      <c r="A5" s="32" t="s">
        <v>44</v>
      </c>
    </row>
    <row r="6" ht="12.75">
      <c r="A6" s="32" t="s">
        <v>73</v>
      </c>
    </row>
    <row r="7" spans="1:7" ht="12.75">
      <c r="A7" s="32" t="s">
        <v>74</v>
      </c>
      <c r="D7" s="8"/>
      <c r="E7" s="8"/>
      <c r="F7" s="8"/>
      <c r="G7" s="8"/>
    </row>
    <row r="8" spans="1:10" ht="12.75">
      <c r="A8" s="32" t="s">
        <v>37</v>
      </c>
      <c r="B8" s="32" t="s">
        <v>38</v>
      </c>
      <c r="C8" s="32" t="s">
        <v>23</v>
      </c>
      <c r="D8" s="8" t="s">
        <v>24</v>
      </c>
      <c r="E8" s="8" t="s">
        <v>25</v>
      </c>
      <c r="F8" s="8" t="s">
        <v>26</v>
      </c>
      <c r="G8" s="8" t="s">
        <v>27</v>
      </c>
      <c r="H8" s="32" t="s">
        <v>62</v>
      </c>
      <c r="I8" s="32" t="s">
        <v>37</v>
      </c>
      <c r="J8" s="40" t="s">
        <v>3</v>
      </c>
    </row>
    <row r="9" spans="1:10" ht="12.75">
      <c r="A9" s="32">
        <v>1</v>
      </c>
      <c r="B9" s="32">
        <v>13</v>
      </c>
      <c r="C9" s="32" t="s">
        <v>77</v>
      </c>
      <c r="D9" s="8">
        <v>0.0004995370370370369</v>
      </c>
      <c r="E9" s="8">
        <v>0.0004979166666666667</v>
      </c>
      <c r="F9" s="8">
        <v>0.0005152777777777778</v>
      </c>
      <c r="G9" s="8">
        <v>0.0009974537037037037</v>
      </c>
      <c r="H9" s="32">
        <v>0</v>
      </c>
      <c r="I9" s="32">
        <v>1</v>
      </c>
      <c r="J9">
        <f>IF(ISERROR(VLOOKUP(I9,Points!$A$2:$B$31,2,FALSE)),0,VLOOKUP(I9,Points!$A$2:$B$31,2,FALSE))</f>
        <v>100</v>
      </c>
    </row>
    <row r="10" spans="1:10" ht="12.75">
      <c r="A10" s="32">
        <v>2</v>
      </c>
      <c r="B10" s="32">
        <v>5</v>
      </c>
      <c r="C10" s="32" t="s">
        <v>54</v>
      </c>
      <c r="D10" s="8">
        <v>0.0005194444444444444</v>
      </c>
      <c r="E10" s="8">
        <v>0.0005225694444444444</v>
      </c>
      <c r="F10" s="8">
        <v>0.0005222222222222222</v>
      </c>
      <c r="G10" s="8">
        <v>0.0010416666666666667</v>
      </c>
      <c r="H10" s="32">
        <v>25.27</v>
      </c>
      <c r="I10" s="32">
        <v>2</v>
      </c>
      <c r="J10">
        <f>IF(ISERROR(VLOOKUP(I10,Points!$A$2:$B$31,2,FALSE)),0,VLOOKUP(I10,Points!$A$2:$B$31,2,FALSE))</f>
        <v>80</v>
      </c>
    </row>
    <row r="11" spans="1:10" ht="12.75">
      <c r="A11" s="32">
        <v>3</v>
      </c>
      <c r="B11" s="32">
        <v>6</v>
      </c>
      <c r="C11" s="32" t="s">
        <v>108</v>
      </c>
      <c r="D11" s="8">
        <v>0.0005157407407407408</v>
      </c>
      <c r="E11" s="8">
        <v>0.0005329861111111111</v>
      </c>
      <c r="F11" s="8">
        <v>0.0005310185185185186</v>
      </c>
      <c r="G11" s="8">
        <v>0.0010467592592592592</v>
      </c>
      <c r="H11" s="32">
        <v>28.18</v>
      </c>
      <c r="I11" s="32">
        <v>3</v>
      </c>
      <c r="J11">
        <f>IF(ISERROR(VLOOKUP(I11,Points!$A$2:$B$31,2,FALSE)),0,VLOOKUP(I11,Points!$A$2:$B$31,2,FALSE))</f>
        <v>60</v>
      </c>
    </row>
    <row r="12" spans="1:10" ht="12.75">
      <c r="A12" s="32">
        <v>4</v>
      </c>
      <c r="B12" s="32">
        <v>7</v>
      </c>
      <c r="C12" s="32" t="s">
        <v>78</v>
      </c>
      <c r="D12" s="8">
        <v>0.000525</v>
      </c>
      <c r="E12" s="8">
        <v>0.0005392361111111111</v>
      </c>
      <c r="F12" s="8" t="s">
        <v>1</v>
      </c>
      <c r="G12" s="8">
        <v>0.001064236111111111</v>
      </c>
      <c r="H12" s="32">
        <v>38.16</v>
      </c>
      <c r="I12" s="46">
        <v>4</v>
      </c>
      <c r="J12">
        <f>IF(ISERROR(VLOOKUP(I12,Points!$A$2:$B$31,2,FALSE)),0,VLOOKUP(I12,Points!$A$2:$B$31,2,FALSE))</f>
        <v>50</v>
      </c>
    </row>
    <row r="13" spans="1:10" ht="12.75">
      <c r="A13" s="32">
        <v>5</v>
      </c>
      <c r="B13" s="32">
        <v>12</v>
      </c>
      <c r="C13" s="32" t="s">
        <v>109</v>
      </c>
      <c r="D13" s="8">
        <v>0.0005685185185185184</v>
      </c>
      <c r="E13" s="8">
        <v>0.0005702546296296296</v>
      </c>
      <c r="F13" s="8">
        <v>0.0005670138888888889</v>
      </c>
      <c r="G13" s="8">
        <v>0.0011355324074074074</v>
      </c>
      <c r="H13" s="32">
        <v>78.91</v>
      </c>
      <c r="I13" s="32">
        <v>5</v>
      </c>
      <c r="J13">
        <f>IF(ISERROR(VLOOKUP(I13,Points!$A$2:$B$31,2,FALSE)),0,VLOOKUP(I13,Points!$A$2:$B$31,2,FALSE))</f>
        <v>45</v>
      </c>
    </row>
    <row r="14" spans="1:10" ht="12.75">
      <c r="A14" s="32" t="s">
        <v>123</v>
      </c>
      <c r="B14" s="32" t="s">
        <v>124</v>
      </c>
      <c r="C14" s="32" t="s">
        <v>125</v>
      </c>
      <c r="D14" s="8" t="s">
        <v>126</v>
      </c>
      <c r="E14" s="8" t="s">
        <v>127</v>
      </c>
      <c r="F14" s="8" t="s">
        <v>127</v>
      </c>
      <c r="G14" s="8" t="s">
        <v>131</v>
      </c>
      <c r="H14" s="32" t="s">
        <v>131</v>
      </c>
      <c r="I14" s="32">
        <v>6</v>
      </c>
      <c r="J14">
        <f>IF(ISERROR(VLOOKUP(I14,Points!$A$2:$B$31,2,FALSE)),0,VLOOKUP(I14,Points!$A$2:$B$31,2,FALSE))</f>
        <v>40</v>
      </c>
    </row>
    <row r="15" spans="4:10" ht="12.75">
      <c r="D15" s="8"/>
      <c r="E15" s="8"/>
      <c r="F15" s="8"/>
      <c r="G15" s="8"/>
      <c r="I15" s="32">
        <v>7</v>
      </c>
      <c r="J15">
        <f>IF(ISERROR(VLOOKUP(I15,Points!$A$2:$B$31,2,FALSE)),0,VLOOKUP(I15,Points!$A$2:$B$31,2,FALSE))</f>
        <v>36</v>
      </c>
    </row>
    <row r="16" spans="4:10" ht="12.75">
      <c r="D16" s="8"/>
      <c r="E16" s="8"/>
      <c r="F16" s="8"/>
      <c r="G16" s="8"/>
      <c r="I16" s="46">
        <v>8</v>
      </c>
      <c r="J16">
        <f>IF(ISERROR(VLOOKUP(I16,Points!$A$2:$B$31,2,FALSE)),0,VLOOKUP(I16,Points!$A$2:$B$31,2,FALSE))</f>
        <v>32</v>
      </c>
    </row>
    <row r="17" spans="4:10" ht="12.75">
      <c r="D17" s="8"/>
      <c r="E17" s="8"/>
      <c r="G17" s="8"/>
      <c r="I17" s="32">
        <v>9</v>
      </c>
      <c r="J17">
        <f>IF(ISERROR(VLOOKUP(I17,Points!$A$2:$B$31,2,FALSE)),0,VLOOKUP(I17,Points!$A$2:$B$31,2,FALSE))</f>
        <v>29</v>
      </c>
    </row>
    <row r="18" spans="1:10" ht="12.75">
      <c r="A18" s="32" t="s">
        <v>97</v>
      </c>
      <c r="B18" s="32" t="s">
        <v>98</v>
      </c>
      <c r="C18" s="32" t="s">
        <v>99</v>
      </c>
      <c r="D18" s="8"/>
      <c r="E18" s="8"/>
      <c r="F18" s="8"/>
      <c r="G18" s="8"/>
      <c r="I18" s="32">
        <v>10</v>
      </c>
      <c r="J18">
        <f>IF(ISERROR(VLOOKUP(I18,Points!$A$2:$B$31,2,FALSE)),0,VLOOKUP(I18,Points!$A$2:$B$31,2,FALSE))</f>
        <v>26</v>
      </c>
    </row>
    <row r="19" spans="1:10" ht="12.75">
      <c r="A19" s="32" t="s">
        <v>93</v>
      </c>
      <c r="B19" s="32" t="s">
        <v>100</v>
      </c>
      <c r="C19" s="32" t="s">
        <v>101</v>
      </c>
      <c r="D19" s="8" t="s">
        <v>94</v>
      </c>
      <c r="E19" s="8" t="s">
        <v>95</v>
      </c>
      <c r="F19" s="8" t="s">
        <v>95</v>
      </c>
      <c r="G19" s="8" t="s">
        <v>96</v>
      </c>
      <c r="H19" s="32" t="s">
        <v>96</v>
      </c>
      <c r="J19" s="8"/>
    </row>
    <row r="20" spans="1:10" ht="12.75">
      <c r="A20" s="32" t="s">
        <v>37</v>
      </c>
      <c r="B20" s="32" t="s">
        <v>38</v>
      </c>
      <c r="C20" s="32" t="s">
        <v>23</v>
      </c>
      <c r="D20" s="8" t="s">
        <v>24</v>
      </c>
      <c r="E20" s="8" t="s">
        <v>25</v>
      </c>
      <c r="F20" s="8" t="s">
        <v>26</v>
      </c>
      <c r="G20" s="8" t="s">
        <v>27</v>
      </c>
      <c r="H20" s="32" t="s">
        <v>62</v>
      </c>
      <c r="I20" s="32" t="s">
        <v>37</v>
      </c>
      <c r="J20" s="40" t="s">
        <v>3</v>
      </c>
    </row>
    <row r="21" spans="1:10" ht="12.75">
      <c r="A21" s="32">
        <v>1</v>
      </c>
      <c r="B21" s="32">
        <v>83</v>
      </c>
      <c r="C21" s="32" t="s">
        <v>4</v>
      </c>
      <c r="D21" s="8">
        <v>0.0003997685185185185</v>
      </c>
      <c r="E21" s="8">
        <v>0.0003938657407407408</v>
      </c>
      <c r="F21" s="8">
        <v>0.00038842592592592596</v>
      </c>
      <c r="G21" s="8">
        <v>0.0007822916666666667</v>
      </c>
      <c r="H21" s="32">
        <v>0</v>
      </c>
      <c r="I21" s="32">
        <v>1</v>
      </c>
      <c r="J21">
        <f>IF(ISERROR(VLOOKUP(I21,Points!$A$2:$B$61,2,FALSE)),0,VLOOKUP(I21,Points!$A$2:$B$61,2,FALSE))</f>
        <v>100</v>
      </c>
    </row>
    <row r="22" spans="1:10" ht="12.75">
      <c r="A22" s="32">
        <v>2</v>
      </c>
      <c r="B22" s="32">
        <v>44</v>
      </c>
      <c r="C22" s="32" t="s">
        <v>20</v>
      </c>
      <c r="D22" s="8">
        <v>0.0003921296296296297</v>
      </c>
      <c r="E22" s="8">
        <v>0.0003947916666666667</v>
      </c>
      <c r="F22" s="8">
        <v>0.0003935185185185185</v>
      </c>
      <c r="G22" s="8">
        <v>0.0007856481481481482</v>
      </c>
      <c r="H22" s="32">
        <v>2.45</v>
      </c>
      <c r="I22" s="32">
        <v>2</v>
      </c>
      <c r="J22">
        <f>IF(ISERROR(VLOOKUP(I22,Points!$A$2:$B$61,2,FALSE)),0,VLOOKUP(I22,Points!$A$2:$B$61,2,FALSE))</f>
        <v>80</v>
      </c>
    </row>
    <row r="23" spans="1:10" ht="12.75">
      <c r="A23" s="32">
        <v>3</v>
      </c>
      <c r="B23" s="32">
        <v>42</v>
      </c>
      <c r="C23" s="32" t="s">
        <v>13</v>
      </c>
      <c r="D23" s="8">
        <v>0.0003998842592592593</v>
      </c>
      <c r="E23" s="8">
        <v>0.00040532407407407406</v>
      </c>
      <c r="F23" s="8" t="s">
        <v>29</v>
      </c>
      <c r="G23" s="8">
        <v>0.0008052083333333332</v>
      </c>
      <c r="H23" s="32">
        <v>16.7</v>
      </c>
      <c r="I23" s="32">
        <v>3</v>
      </c>
      <c r="J23">
        <f>IF(ISERROR(VLOOKUP(I23,Points!$A$2:$B$61,2,FALSE)),0,VLOOKUP(I23,Points!$A$2:$B$61,2,FALSE))</f>
        <v>60</v>
      </c>
    </row>
    <row r="24" spans="1:10" ht="12.75">
      <c r="A24" s="32">
        <v>4</v>
      </c>
      <c r="B24" s="32">
        <v>73</v>
      </c>
      <c r="C24" s="32" t="s">
        <v>12</v>
      </c>
      <c r="D24" s="8">
        <v>0.0004063657407407407</v>
      </c>
      <c r="E24" s="8" t="s">
        <v>28</v>
      </c>
      <c r="F24" s="8">
        <v>0.0004149305555555556</v>
      </c>
      <c r="G24" s="8">
        <v>0.0008212962962962964</v>
      </c>
      <c r="H24" s="32">
        <v>28.42</v>
      </c>
      <c r="I24" s="32">
        <v>4</v>
      </c>
      <c r="J24">
        <f>IF(ISERROR(VLOOKUP(I24,Points!$A$2:$B$61,2,FALSE)),0,VLOOKUP(I24,Points!$A$2:$B$61,2,FALSE))</f>
        <v>50</v>
      </c>
    </row>
    <row r="25" spans="1:10" ht="12.75">
      <c r="A25" s="32">
        <v>5</v>
      </c>
      <c r="B25" s="32">
        <v>32</v>
      </c>
      <c r="C25" s="32" t="s">
        <v>15</v>
      </c>
      <c r="D25" s="8">
        <v>0.00040914351851851854</v>
      </c>
      <c r="E25" s="8">
        <v>0.0004143518518518518</v>
      </c>
      <c r="F25" s="8">
        <v>0.0004182870370370371</v>
      </c>
      <c r="G25" s="8">
        <v>0.0008234953703703704</v>
      </c>
      <c r="H25" s="32">
        <v>30.02</v>
      </c>
      <c r="I25" s="32">
        <v>5</v>
      </c>
      <c r="J25">
        <f>IF(ISERROR(VLOOKUP(I25,Points!$A$2:$B$61,2,FALSE)),0,VLOOKUP(I25,Points!$A$2:$B$61,2,FALSE))</f>
        <v>45</v>
      </c>
    </row>
    <row r="26" spans="1:10" ht="12.75">
      <c r="A26" s="32">
        <v>6</v>
      </c>
      <c r="B26" s="32">
        <v>97</v>
      </c>
      <c r="C26" s="32" t="s">
        <v>9</v>
      </c>
      <c r="D26" s="8">
        <v>0.00041504629629629633</v>
      </c>
      <c r="E26" s="8">
        <v>0.000415162037037037</v>
      </c>
      <c r="F26" s="8">
        <v>0.000419212962962963</v>
      </c>
      <c r="G26" s="8">
        <v>0.0008302083333333334</v>
      </c>
      <c r="H26" s="32">
        <v>34.91</v>
      </c>
      <c r="I26" s="32">
        <v>6</v>
      </c>
      <c r="J26">
        <f>IF(ISERROR(VLOOKUP(I26,Points!$A$2:$B$61,2,FALSE)),0,VLOOKUP(I26,Points!$A$2:$B$61,2,FALSE))</f>
        <v>40</v>
      </c>
    </row>
    <row r="27" spans="1:10" ht="12.75">
      <c r="A27" s="32">
        <v>7</v>
      </c>
      <c r="B27" s="32">
        <v>101</v>
      </c>
      <c r="C27" s="32" t="s">
        <v>67</v>
      </c>
      <c r="D27" s="8">
        <v>0.0004219907407407408</v>
      </c>
      <c r="E27" s="8">
        <v>0.0004236111111111111</v>
      </c>
      <c r="F27" s="8">
        <v>0.00043414351851851855</v>
      </c>
      <c r="G27" s="8">
        <v>0.0008456018518518518</v>
      </c>
      <c r="H27" s="32">
        <v>46.13</v>
      </c>
      <c r="I27" s="32">
        <v>7</v>
      </c>
      <c r="J27">
        <f>IF(ISERROR(VLOOKUP(I27,Points!$A$2:$B$61,2,FALSE)),0,VLOOKUP(I27,Points!$A$2:$B$61,2,FALSE))</f>
        <v>36</v>
      </c>
    </row>
    <row r="28" spans="1:10" ht="12.75">
      <c r="A28" s="32">
        <v>8</v>
      </c>
      <c r="B28" s="32">
        <v>64</v>
      </c>
      <c r="C28" s="32" t="s">
        <v>71</v>
      </c>
      <c r="D28" s="8">
        <v>0.0004241898148148148</v>
      </c>
      <c r="E28" s="8">
        <v>0.0004337962962962963</v>
      </c>
      <c r="F28" s="8">
        <v>0.00043657407407407403</v>
      </c>
      <c r="G28" s="8">
        <v>0.0008579861111111111</v>
      </c>
      <c r="H28" s="32">
        <v>55.15</v>
      </c>
      <c r="I28" s="32">
        <v>8</v>
      </c>
      <c r="J28">
        <f>IF(ISERROR(VLOOKUP(I28,Points!$A$2:$B$61,2,FALSE)),0,VLOOKUP(I28,Points!$A$2:$B$61,2,FALSE))</f>
        <v>32</v>
      </c>
    </row>
    <row r="29" spans="1:10" ht="12.75">
      <c r="A29" s="32">
        <v>9</v>
      </c>
      <c r="B29" s="32">
        <v>29</v>
      </c>
      <c r="C29" s="32" t="s">
        <v>118</v>
      </c>
      <c r="D29" s="8">
        <v>0.0004342592592592593</v>
      </c>
      <c r="E29" s="8">
        <v>0.0004358796296296296</v>
      </c>
      <c r="F29" s="8">
        <v>0.00044386574074074077</v>
      </c>
      <c r="G29" s="8">
        <v>0.0008701388888888889</v>
      </c>
      <c r="H29" s="32">
        <v>64.01</v>
      </c>
      <c r="I29" s="32">
        <v>9</v>
      </c>
      <c r="J29">
        <f>IF(ISERROR(VLOOKUP(I29,Points!$A$2:$B$61,2,FALSE)),0,VLOOKUP(I29,Points!$A$2:$B$61,2,FALSE))</f>
        <v>29</v>
      </c>
    </row>
    <row r="30" spans="1:10" ht="12.75">
      <c r="A30" s="32">
        <v>10</v>
      </c>
      <c r="B30" s="32">
        <v>81</v>
      </c>
      <c r="C30" s="32" t="s">
        <v>6</v>
      </c>
      <c r="D30" s="8">
        <v>0.0004363425925925926</v>
      </c>
      <c r="E30" s="8">
        <v>0.0004618055555555555</v>
      </c>
      <c r="F30" s="8">
        <v>0.00045162037037037046</v>
      </c>
      <c r="G30" s="8">
        <v>0.0008879629629629629</v>
      </c>
      <c r="H30" s="32">
        <v>77</v>
      </c>
      <c r="I30" s="32">
        <v>10</v>
      </c>
      <c r="J30">
        <f>IF(ISERROR(VLOOKUP(I30,Points!$A$2:$B$61,2,FALSE)),0,VLOOKUP(I30,Points!$A$2:$B$61,2,FALSE))</f>
        <v>26</v>
      </c>
    </row>
    <row r="31" spans="1:10" ht="12.75">
      <c r="A31" s="32">
        <v>11</v>
      </c>
      <c r="B31" s="32">
        <v>43</v>
      </c>
      <c r="C31" s="32" t="s">
        <v>5</v>
      </c>
      <c r="D31" s="8">
        <v>0.00044027777777777777</v>
      </c>
      <c r="E31" s="8">
        <v>0.00046898148148148146</v>
      </c>
      <c r="F31" s="8">
        <v>0.00044884259259259253</v>
      </c>
      <c r="G31" s="8">
        <v>0.0008891203703703704</v>
      </c>
      <c r="H31" s="32">
        <v>77.84</v>
      </c>
      <c r="I31" s="32">
        <v>11</v>
      </c>
      <c r="J31">
        <f>IF(ISERROR(VLOOKUP(I31,Points!$A$2:$B$61,2,FALSE)),0,VLOOKUP(I31,Points!$A$2:$B$61,2,FALSE))</f>
        <v>24</v>
      </c>
    </row>
    <row r="32" spans="1:10" ht="12.75">
      <c r="A32" s="32">
        <v>12</v>
      </c>
      <c r="B32" s="32">
        <v>95</v>
      </c>
      <c r="C32" s="32" t="s">
        <v>103</v>
      </c>
      <c r="D32" s="8">
        <v>0.00045104166666666665</v>
      </c>
      <c r="E32" s="8">
        <v>0.0004471064814814815</v>
      </c>
      <c r="F32" s="8">
        <v>0.0004528935185185185</v>
      </c>
      <c r="G32" s="8">
        <v>0.0008981481481481482</v>
      </c>
      <c r="H32" s="32">
        <v>84.42</v>
      </c>
      <c r="I32" s="32">
        <v>12</v>
      </c>
      <c r="J32">
        <f>IF(ISERROR(VLOOKUP(I32,Points!$A$2:$B$61,2,FALSE)),0,VLOOKUP(I32,Points!$A$2:$B$61,2,FALSE))</f>
        <v>22</v>
      </c>
    </row>
    <row r="33" spans="1:10" ht="12.75">
      <c r="A33" s="32">
        <v>13</v>
      </c>
      <c r="B33" s="32">
        <v>62</v>
      </c>
      <c r="C33" s="32" t="s">
        <v>21</v>
      </c>
      <c r="D33" s="8">
        <v>0.0004469907407407407</v>
      </c>
      <c r="E33" s="8">
        <v>0.00045266203703703706</v>
      </c>
      <c r="F33" s="8">
        <v>0.00046678240740740746</v>
      </c>
      <c r="G33" s="8">
        <v>0.0008996527777777779</v>
      </c>
      <c r="H33" s="32">
        <v>85.51</v>
      </c>
      <c r="I33" s="32">
        <v>13</v>
      </c>
      <c r="J33">
        <f>IF(ISERROR(VLOOKUP(I33,Points!$A$2:$B$61,2,FALSE)),0,VLOOKUP(I33,Points!$A$2:$B$61,2,FALSE))</f>
        <v>20</v>
      </c>
    </row>
    <row r="34" spans="1:10" ht="12.75">
      <c r="A34" s="32">
        <v>14</v>
      </c>
      <c r="B34" s="32">
        <v>45</v>
      </c>
      <c r="C34" s="32" t="s">
        <v>50</v>
      </c>
      <c r="D34" s="8">
        <v>0.0004600694444444444</v>
      </c>
      <c r="E34" s="8">
        <v>0.00045844907407407406</v>
      </c>
      <c r="F34" s="32" t="s">
        <v>28</v>
      </c>
      <c r="G34" s="8">
        <v>0.0009185185185185185</v>
      </c>
      <c r="H34" s="32">
        <v>99.26</v>
      </c>
      <c r="I34" s="32">
        <v>14</v>
      </c>
      <c r="J34">
        <f>IF(ISERROR(VLOOKUP(I34,Points!$A$2:$B$61,2,FALSE)),0,VLOOKUP(I34,Points!$A$2:$B$61,2,FALSE))</f>
        <v>18</v>
      </c>
    </row>
    <row r="35" spans="1:10" ht="12.75">
      <c r="A35" s="32">
        <v>15</v>
      </c>
      <c r="B35" s="32">
        <v>112</v>
      </c>
      <c r="C35" s="32" t="s">
        <v>114</v>
      </c>
      <c r="D35" s="8">
        <v>0.00045636574074074074</v>
      </c>
      <c r="E35" s="8">
        <v>0.00047395833333333334</v>
      </c>
      <c r="F35" s="8">
        <v>0.0004924768518518518</v>
      </c>
      <c r="G35" s="8">
        <v>0.000930324074074074</v>
      </c>
      <c r="H35" s="32">
        <v>107.86</v>
      </c>
      <c r="I35" s="32">
        <v>15</v>
      </c>
      <c r="J35">
        <f>IF(ISERROR(VLOOKUP(I35,Points!$A$2:$B$61,2,FALSE)),0,VLOOKUP(I35,Points!$A$2:$B$61,2,FALSE))</f>
        <v>16</v>
      </c>
    </row>
    <row r="36" spans="1:10" ht="12.75">
      <c r="A36" s="32">
        <v>16</v>
      </c>
      <c r="B36" s="32">
        <v>82</v>
      </c>
      <c r="C36" s="32" t="s">
        <v>89</v>
      </c>
      <c r="D36" s="8" t="s">
        <v>28</v>
      </c>
      <c r="E36" s="8">
        <v>0.00047557870370370375</v>
      </c>
      <c r="F36" s="8">
        <v>0.0004738425925925926</v>
      </c>
      <c r="G36" s="8">
        <v>0.0009494212962962963</v>
      </c>
      <c r="H36" s="32">
        <v>121.78</v>
      </c>
      <c r="I36" s="32">
        <v>16</v>
      </c>
      <c r="J36">
        <f>IF(ISERROR(VLOOKUP(I36,Points!$A$2:$B$61,2,FALSE)),0,VLOOKUP(I36,Points!$A$2:$B$61,2,FALSE))</f>
        <v>15</v>
      </c>
    </row>
    <row r="37" spans="1:10" ht="12.75">
      <c r="A37" s="32">
        <v>17</v>
      </c>
      <c r="B37" s="32">
        <v>27</v>
      </c>
      <c r="C37" s="32" t="s">
        <v>10</v>
      </c>
      <c r="D37" s="8">
        <v>0.0004934027777777778</v>
      </c>
      <c r="E37" s="8">
        <v>0.00048495370370370375</v>
      </c>
      <c r="F37" s="8">
        <v>0.00048287037037037043</v>
      </c>
      <c r="G37" s="8">
        <v>0.0009678240740740741</v>
      </c>
      <c r="H37" s="32">
        <v>135.18</v>
      </c>
      <c r="I37" s="32">
        <v>17</v>
      </c>
      <c r="J37">
        <f>IF(ISERROR(VLOOKUP(I37,Points!$A$2:$B$61,2,FALSE)),0,VLOOKUP(I37,Points!$A$2:$B$61,2,FALSE))</f>
        <v>14</v>
      </c>
    </row>
    <row r="38" spans="1:10" ht="12.75">
      <c r="A38" s="32">
        <v>18</v>
      </c>
      <c r="B38" s="32">
        <v>100</v>
      </c>
      <c r="C38" s="32" t="s">
        <v>58</v>
      </c>
      <c r="D38" s="8">
        <v>0.0005457175925925925</v>
      </c>
      <c r="E38" s="8">
        <v>0.0005222222222222222</v>
      </c>
      <c r="F38" s="8" t="s">
        <v>29</v>
      </c>
      <c r="G38" s="8">
        <v>0.0010679398148148147</v>
      </c>
      <c r="H38" s="32">
        <v>208.13</v>
      </c>
      <c r="I38" s="32">
        <v>18</v>
      </c>
      <c r="J38">
        <f>IF(ISERROR(VLOOKUP(I38,Points!$A$2:$B$61,2,FALSE)),0,VLOOKUP(I38,Points!$A$2:$B$61,2,FALSE))</f>
        <v>13</v>
      </c>
    </row>
    <row r="39" spans="1:10" ht="12.75">
      <c r="A39" s="32">
        <v>19</v>
      </c>
      <c r="B39" s="32">
        <v>86</v>
      </c>
      <c r="C39" s="32" t="s">
        <v>117</v>
      </c>
      <c r="D39" s="8">
        <v>0.0005736111111111112</v>
      </c>
      <c r="E39" s="8">
        <v>0.0011254629629629629</v>
      </c>
      <c r="F39" s="8">
        <v>0.0005917824074074075</v>
      </c>
      <c r="G39" s="8">
        <v>0.0011653935185185185</v>
      </c>
      <c r="H39" s="32">
        <v>279.14</v>
      </c>
      <c r="I39" s="32">
        <v>19</v>
      </c>
      <c r="J39">
        <f>IF(ISERROR(VLOOKUP(I39,Points!$A$2:$B$61,2,FALSE)),0,VLOOKUP(I39,Points!$A$2:$B$61,2,FALSE))</f>
        <v>12</v>
      </c>
    </row>
    <row r="40" spans="1:10" ht="12.75">
      <c r="A40" s="32">
        <v>20</v>
      </c>
      <c r="B40" s="32">
        <v>28</v>
      </c>
      <c r="C40" s="32" t="s">
        <v>119</v>
      </c>
      <c r="D40" s="8">
        <v>0.0005907407407407407</v>
      </c>
      <c r="E40" s="8">
        <v>0.0006046296296296297</v>
      </c>
      <c r="F40" s="8" t="s">
        <v>29</v>
      </c>
      <c r="G40" s="8">
        <v>0.0011953703703703703</v>
      </c>
      <c r="H40" s="32">
        <v>300.98</v>
      </c>
      <c r="I40" s="32">
        <v>20</v>
      </c>
      <c r="J40">
        <f>IF(ISERROR(VLOOKUP(I40,Points!$A$2:$B$61,2,FALSE)),0,VLOOKUP(I40,Points!$A$2:$B$61,2,FALSE))</f>
        <v>11</v>
      </c>
    </row>
    <row r="41" spans="1:10" ht="12.75">
      <c r="A41" s="32" t="s">
        <v>123</v>
      </c>
      <c r="B41" s="32" t="s">
        <v>124</v>
      </c>
      <c r="C41" s="32" t="s">
        <v>125</v>
      </c>
      <c r="D41" s="8" t="s">
        <v>126</v>
      </c>
      <c r="E41" s="8" t="s">
        <v>127</v>
      </c>
      <c r="F41" s="8" t="s">
        <v>127</v>
      </c>
      <c r="G41" s="8" t="s">
        <v>131</v>
      </c>
      <c r="H41" s="32" t="s">
        <v>131</v>
      </c>
      <c r="I41" s="32">
        <v>21</v>
      </c>
      <c r="J41">
        <f>IF(ISERROR(VLOOKUP(I41,Points!$A$2:$B$61,2,FALSE)),0,VLOOKUP(I41,Points!$A$2:$B$61,2,FALSE))</f>
        <v>10</v>
      </c>
    </row>
    <row r="42" spans="4:10" ht="12.75">
      <c r="D42" s="8"/>
      <c r="E42" s="8"/>
      <c r="F42" s="8"/>
      <c r="G42" s="8"/>
      <c r="I42" s="32">
        <v>22</v>
      </c>
      <c r="J42">
        <f>IF(ISERROR(VLOOKUP(I42,Points!$A$2:$B$61,2,FALSE)),0,VLOOKUP(I42,Points!$A$2:$B$61,2,FALSE))</f>
        <v>9</v>
      </c>
    </row>
    <row r="43" spans="4:10" ht="12.75">
      <c r="D43" s="8"/>
      <c r="F43" s="8"/>
      <c r="G43" s="8"/>
      <c r="I43" s="32">
        <v>23</v>
      </c>
      <c r="J43">
        <f>IF(ISERROR(VLOOKUP(I43,Points!$A$2:$B$61,2,FALSE)),0,VLOOKUP(I43,Points!$A$2:$B$61,2,FALSE))</f>
        <v>8</v>
      </c>
    </row>
    <row r="44" spans="4:10" ht="12.75">
      <c r="D44" s="8"/>
      <c r="E44" s="8"/>
      <c r="F44" s="8"/>
      <c r="G44" s="8"/>
      <c r="I44" s="32">
        <v>24</v>
      </c>
      <c r="J44">
        <f>IF(ISERROR(VLOOKUP(I44,Points!$A$2:$B$61,2,FALSE)),0,VLOOKUP(I44,Points!$A$2:$B$61,2,FALSE))</f>
        <v>7</v>
      </c>
    </row>
    <row r="45" spans="4:10" ht="12.75">
      <c r="D45" s="8"/>
      <c r="E45" s="8"/>
      <c r="F45" s="8"/>
      <c r="G45" s="8"/>
      <c r="I45" s="32">
        <v>25</v>
      </c>
      <c r="J45">
        <f>IF(ISERROR(VLOOKUP(I45,Points!$A$2:$B$61,2,FALSE)),0,VLOOKUP(I45,Points!$A$2:$B$61,2,FALSE))</f>
        <v>6</v>
      </c>
    </row>
    <row r="46" spans="4:10" ht="12.75">
      <c r="D46" s="8"/>
      <c r="E46" s="8"/>
      <c r="F46" s="8"/>
      <c r="G46" s="8"/>
      <c r="I46" s="32">
        <v>26</v>
      </c>
      <c r="J46">
        <f>IF(ISERROR(VLOOKUP(I46,Points!$A$2:$B$61,2,FALSE)),0,VLOOKUP(I46,Points!$A$2:$B$61,2,FALSE))</f>
        <v>5</v>
      </c>
    </row>
    <row r="47" spans="4:10" ht="12.75">
      <c r="D47" s="8"/>
      <c r="E47" s="8"/>
      <c r="F47" s="8"/>
      <c r="G47" s="8"/>
      <c r="I47" s="32">
        <v>27</v>
      </c>
      <c r="J47">
        <f>IF(ISERROR(VLOOKUP(I47,Points!$A$2:$B$61,2,FALSE)),0,VLOOKUP(I47,Points!$A$2:$B$61,2,FALSE))</f>
        <v>4</v>
      </c>
    </row>
    <row r="48" spans="4:10" ht="12.75">
      <c r="D48" s="8"/>
      <c r="E48" s="8"/>
      <c r="F48" s="8"/>
      <c r="G48" s="8"/>
      <c r="I48" s="32">
        <v>28</v>
      </c>
      <c r="J48">
        <f>IF(ISERROR(VLOOKUP(I48,Points!$A$2:$B$61,2,FALSE)),0,VLOOKUP(I48,Points!$A$2:$B$61,2,FALSE))</f>
        <v>3</v>
      </c>
    </row>
    <row r="49" spans="4:10" ht="12.75">
      <c r="D49" s="8"/>
      <c r="F49" s="8"/>
      <c r="G49" s="8"/>
      <c r="I49" s="32">
        <v>29</v>
      </c>
      <c r="J49">
        <f>IF(ISERROR(VLOOKUP(I49,Points!$A$2:$B$61,2,FALSE)),0,VLOOKUP(I49,Points!$A$2:$B$61,2,FALSE))</f>
        <v>2</v>
      </c>
    </row>
    <row r="50" spans="4:10" ht="12.75">
      <c r="D50" s="8"/>
      <c r="E50" s="8"/>
      <c r="F50" s="8"/>
      <c r="G50" s="8"/>
      <c r="I50" s="32">
        <v>30</v>
      </c>
      <c r="J50">
        <f>IF(ISERROR(VLOOKUP(I50,Points!$A$2:$B$61,2,FALSE)),0,VLOOKUP(I50,Points!$A$2:$B$61,2,FALSE))</f>
        <v>1</v>
      </c>
    </row>
    <row r="51" spans="4:10" ht="12.75">
      <c r="D51" s="8"/>
      <c r="E51" s="8"/>
      <c r="F51" s="8"/>
      <c r="G51" s="8"/>
      <c r="I51" s="32">
        <v>31</v>
      </c>
      <c r="J51">
        <f>IF(ISERROR(VLOOKUP(I51,Points!$A$2:$B$61,2,FALSE)),0,VLOOKUP(I51,Points!$A$2:$B$61,2,FALSE))</f>
        <v>1</v>
      </c>
    </row>
    <row r="52" spans="4:10" ht="12.75">
      <c r="D52" s="8"/>
      <c r="E52" s="8"/>
      <c r="F52" s="8"/>
      <c r="G52" s="8"/>
      <c r="I52" s="32">
        <v>32</v>
      </c>
      <c r="J52">
        <f>IF(ISERROR(VLOOKUP(I52,Points!$A$2:$B$61,2,FALSE)),0,VLOOKUP(I52,Points!$A$2:$B$61,2,FALSE))</f>
        <v>1</v>
      </c>
    </row>
    <row r="53" spans="4:10" ht="12.75">
      <c r="D53" s="8"/>
      <c r="F53" s="8"/>
      <c r="G53" s="8"/>
      <c r="I53" s="32">
        <v>33</v>
      </c>
      <c r="J53">
        <f>IF(ISERROR(VLOOKUP(I53,Points!$A$2:$B$61,2,FALSE)),0,VLOOKUP(I53,Points!$A$2:$B$61,2,FALSE))</f>
        <v>1</v>
      </c>
    </row>
    <row r="54" spans="4:10" ht="12.75">
      <c r="D54" s="8"/>
      <c r="E54" s="8"/>
      <c r="G54" s="8"/>
      <c r="I54" s="32">
        <v>34</v>
      </c>
      <c r="J54">
        <f>IF(ISERROR(VLOOKUP(I54,Points!$A$2:$B$61,2,FALSE)),0,VLOOKUP(I54,Points!$A$2:$B$61,2,FALSE))</f>
        <v>1</v>
      </c>
    </row>
    <row r="55" spans="4:10" ht="12.75">
      <c r="D55" s="8"/>
      <c r="E55" s="8"/>
      <c r="F55" s="8"/>
      <c r="G55" s="8"/>
      <c r="I55" s="32">
        <v>35</v>
      </c>
      <c r="J55">
        <f>IF(ISERROR(VLOOKUP(I55,Points!$A$2:$B$61,2,FALSE)),0,VLOOKUP(I55,Points!$A$2:$B$61,2,FALSE))</f>
        <v>1</v>
      </c>
    </row>
    <row r="56" spans="4:10" ht="12.75">
      <c r="D56" s="8"/>
      <c r="E56" s="8"/>
      <c r="F56" s="8"/>
      <c r="G56" s="8"/>
      <c r="I56" s="32">
        <v>36</v>
      </c>
      <c r="J56">
        <f>IF(ISERROR(VLOOKUP(I56,Points!$A$2:$B$61,2,FALSE)),0,VLOOKUP(I56,Points!$A$2:$B$61,2,FALSE))</f>
        <v>1</v>
      </c>
    </row>
    <row r="57" spans="4:10" ht="12.75">
      <c r="D57" s="8"/>
      <c r="E57" s="8"/>
      <c r="G57" s="8"/>
      <c r="I57" s="32">
        <v>37</v>
      </c>
      <c r="J57">
        <f>IF(ISERROR(VLOOKUP(I57,Points!$A$2:$B$61,2,FALSE)),0,VLOOKUP(I57,Points!$A$2:$B$61,2,FALSE))</f>
        <v>1</v>
      </c>
    </row>
    <row r="58" spans="4:10" ht="12.75">
      <c r="D58" s="8"/>
      <c r="E58" s="8"/>
      <c r="F58" s="8"/>
      <c r="G58" s="8"/>
      <c r="I58" s="32">
        <v>38</v>
      </c>
      <c r="J58">
        <f>IF(ISERROR(VLOOKUP(I58,Points!$A$2:$B$61,2,FALSE)),0,VLOOKUP(I58,Points!$A$2:$B$61,2,FALSE))</f>
        <v>1</v>
      </c>
    </row>
    <row r="59" spans="4:10" ht="12.75">
      <c r="D59" s="8"/>
      <c r="E59" s="8"/>
      <c r="G59" s="8"/>
      <c r="I59" s="32">
        <v>39</v>
      </c>
      <c r="J59">
        <f>IF(ISERROR(VLOOKUP(I59,Points!$A$2:$B$61,2,FALSE)),0,VLOOKUP(I59,Points!$A$2:$B$61,2,FALSE))</f>
        <v>1</v>
      </c>
    </row>
    <row r="60" spans="4:10" ht="12.75">
      <c r="D60" s="8"/>
      <c r="F60" s="8"/>
      <c r="G60" s="8"/>
      <c r="I60" s="32">
        <v>40</v>
      </c>
      <c r="J60">
        <f>IF(ISERROR(VLOOKUP(I60,Points!$A$2:$B$61,2,FALSE)),0,VLOOKUP(I60,Points!$A$2:$B$61,2,FALSE))</f>
        <v>1</v>
      </c>
    </row>
    <row r="61" spans="4:10" ht="12.75">
      <c r="D61" s="8"/>
      <c r="E61" s="8"/>
      <c r="F61" s="8"/>
      <c r="G61" s="8"/>
      <c r="I61" s="32">
        <v>41</v>
      </c>
      <c r="J61">
        <f>IF(ISERROR(VLOOKUP(I61,Points!$A$2:$B$61,2,FALSE)),0,VLOOKUP(I61,Points!$A$2:$B$61,2,FALSE))</f>
        <v>1</v>
      </c>
    </row>
    <row r="62" spans="4:10" ht="12.75">
      <c r="D62" s="8"/>
      <c r="I62" s="32">
        <v>42</v>
      </c>
      <c r="J62">
        <f>IF(ISERROR(VLOOKUP(I62,Points!$A$2:$B$61,2,FALSE)),0,VLOOKUP(I62,Points!$A$2:$B$61,2,FALSE))</f>
        <v>1</v>
      </c>
    </row>
    <row r="63" spans="4:10" ht="12.75">
      <c r="D63" s="8"/>
      <c r="I63" s="32">
        <v>43</v>
      </c>
      <c r="J63">
        <f>IF(ISERROR(VLOOKUP(I63,Points!$A$2:$B$61,2,FALSE)),0,VLOOKUP(I63,Points!$A$2:$B$61,2,FALSE))</f>
        <v>1</v>
      </c>
    </row>
    <row r="72" ht="12.75">
      <c r="A72" s="32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2" customWidth="1"/>
    <col min="2" max="2" width="8.57421875" style="32" customWidth="1"/>
    <col min="3" max="3" width="22.57421875" style="32" customWidth="1"/>
    <col min="4" max="9" width="9.140625" style="32" customWidth="1"/>
    <col min="11" max="16384" width="9.140625" style="32" customWidth="1"/>
  </cols>
  <sheetData>
    <row r="1" ht="12.75">
      <c r="A1" s="32" t="s">
        <v>45</v>
      </c>
    </row>
    <row r="2" ht="12.75">
      <c r="A2" s="40" t="s">
        <v>139</v>
      </c>
    </row>
    <row r="3" ht="12.75">
      <c r="A3" s="40" t="s">
        <v>140</v>
      </c>
    </row>
    <row r="4" ht="12.75">
      <c r="A4" s="32" t="s">
        <v>44</v>
      </c>
    </row>
    <row r="5" ht="12.75">
      <c r="A5" s="32" t="s">
        <v>73</v>
      </c>
    </row>
    <row r="6" ht="12.75">
      <c r="A6" s="32" t="s">
        <v>74</v>
      </c>
    </row>
    <row r="7" spans="1:10" ht="12.75">
      <c r="A7" s="32" t="s">
        <v>37</v>
      </c>
      <c r="B7" s="32" t="s">
        <v>38</v>
      </c>
      <c r="C7" s="32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32" t="s">
        <v>62</v>
      </c>
      <c r="I7" s="32" t="s">
        <v>37</v>
      </c>
      <c r="J7" s="40" t="s">
        <v>3</v>
      </c>
    </row>
    <row r="8" spans="1:10" ht="12.75">
      <c r="A8" s="32">
        <v>1</v>
      </c>
      <c r="B8" s="32">
        <v>6</v>
      </c>
      <c r="C8" s="32" t="s">
        <v>61</v>
      </c>
      <c r="D8" s="8">
        <v>0.0004440972222222222</v>
      </c>
      <c r="E8" s="8">
        <v>0.0004498842592592592</v>
      </c>
      <c r="F8" s="8">
        <v>0.000466550925925926</v>
      </c>
      <c r="G8" s="8">
        <v>0.0008939814814814814</v>
      </c>
      <c r="H8" s="32">
        <v>0</v>
      </c>
      <c r="I8" s="32">
        <v>1</v>
      </c>
      <c r="J8">
        <f>IF(ISERROR(VLOOKUP(I8,Points!$A$2:$B$31,2,FALSE)),0,VLOOKUP(I8,Points!$A$2:$B$31,2,FALSE))</f>
        <v>100</v>
      </c>
    </row>
    <row r="9" spans="1:10" ht="12.75">
      <c r="A9" s="32">
        <v>2</v>
      </c>
      <c r="B9" s="32">
        <v>8</v>
      </c>
      <c r="C9" s="32" t="s">
        <v>75</v>
      </c>
      <c r="D9" s="8">
        <v>0.0004512731481481482</v>
      </c>
      <c r="E9" s="8">
        <v>0.000449074074074074</v>
      </c>
      <c r="F9" s="8">
        <v>0.0004636574074074075</v>
      </c>
      <c r="G9" s="8">
        <v>0.0009003472222222222</v>
      </c>
      <c r="H9" s="32">
        <v>5.91</v>
      </c>
      <c r="I9" s="32">
        <v>2</v>
      </c>
      <c r="J9">
        <f>IF(ISERROR(VLOOKUP(I9,Points!$A$2:$B$31,2,FALSE)),0,VLOOKUP(I9,Points!$A$2:$B$31,2,FALSE))</f>
        <v>80</v>
      </c>
    </row>
    <row r="10" spans="1:10" ht="12.75">
      <c r="A10" s="32">
        <v>3</v>
      </c>
      <c r="B10" s="32">
        <v>4</v>
      </c>
      <c r="C10" s="32" t="s">
        <v>49</v>
      </c>
      <c r="D10" s="8">
        <v>0.0004556712962962963</v>
      </c>
      <c r="E10" s="8">
        <v>0.00046388888888888885</v>
      </c>
      <c r="F10" s="8">
        <v>0.0004616898148148149</v>
      </c>
      <c r="G10" s="8">
        <v>0.0009173611111111111</v>
      </c>
      <c r="H10" s="32">
        <v>21.71</v>
      </c>
      <c r="I10" s="32">
        <v>3</v>
      </c>
      <c r="J10">
        <f>IF(ISERROR(VLOOKUP(I10,Points!$A$2:$B$31,2,FALSE)),0,VLOOKUP(I10,Points!$A$2:$B$31,2,FALSE))</f>
        <v>60</v>
      </c>
    </row>
    <row r="11" spans="1:10" ht="12.75">
      <c r="A11" s="32">
        <v>4</v>
      </c>
      <c r="B11" s="32">
        <v>9</v>
      </c>
      <c r="C11" s="32" t="s">
        <v>76</v>
      </c>
      <c r="D11" s="8">
        <v>0.00045787037037037036</v>
      </c>
      <c r="E11" s="8">
        <v>0.00046435185185185186</v>
      </c>
      <c r="F11" s="8">
        <v>0.0004614583333333333</v>
      </c>
      <c r="G11" s="8">
        <v>0.0009193287037037038</v>
      </c>
      <c r="H11" s="32">
        <v>23.53</v>
      </c>
      <c r="I11" s="32">
        <v>4</v>
      </c>
      <c r="J11">
        <f>IF(ISERROR(VLOOKUP(I11,Points!$A$2:$B$31,2,FALSE)),0,VLOOKUP(I11,Points!$A$2:$B$31,2,FALSE))</f>
        <v>50</v>
      </c>
    </row>
    <row r="12" spans="1:10" ht="12.75">
      <c r="A12" s="32">
        <v>5</v>
      </c>
      <c r="B12" s="32">
        <v>13</v>
      </c>
      <c r="C12" s="32" t="s">
        <v>77</v>
      </c>
      <c r="D12" s="8">
        <v>0.0004625</v>
      </c>
      <c r="E12" s="8">
        <v>0.000460300925925926</v>
      </c>
      <c r="F12" s="8">
        <v>0.000484375</v>
      </c>
      <c r="G12" s="8">
        <v>0.0009228009259259259</v>
      </c>
      <c r="H12" s="32">
        <v>26.76</v>
      </c>
      <c r="I12" s="32">
        <v>5</v>
      </c>
      <c r="J12">
        <f>IF(ISERROR(VLOOKUP(I12,Points!$A$2:$B$31,2,FALSE)),0,VLOOKUP(I12,Points!$A$2:$B$31,2,FALSE))</f>
        <v>45</v>
      </c>
    </row>
    <row r="13" spans="1:10" ht="12.75">
      <c r="A13" s="32">
        <v>6</v>
      </c>
      <c r="B13" s="32">
        <v>14</v>
      </c>
      <c r="C13" s="32" t="s">
        <v>108</v>
      </c>
      <c r="D13" s="8">
        <v>0.00046307870370370367</v>
      </c>
      <c r="E13" s="8">
        <v>0.0004715277777777778</v>
      </c>
      <c r="F13" s="8">
        <v>0.00047083333333333336</v>
      </c>
      <c r="G13" s="8">
        <v>0.000933912037037037</v>
      </c>
      <c r="H13" s="32">
        <v>37.07</v>
      </c>
      <c r="I13" s="32">
        <v>6</v>
      </c>
      <c r="J13">
        <f>IF(ISERROR(VLOOKUP(I13,Points!$A$2:$B$31,2,FALSE)),0,VLOOKUP(I13,Points!$A$2:$B$31,2,FALSE))</f>
        <v>40</v>
      </c>
    </row>
    <row r="14" spans="1:10" ht="12.75">
      <c r="A14" s="32">
        <v>7</v>
      </c>
      <c r="B14" s="32">
        <v>1</v>
      </c>
      <c r="C14" s="32" t="s">
        <v>90</v>
      </c>
      <c r="D14" s="8">
        <v>0.0004717592592592593</v>
      </c>
      <c r="E14" s="8">
        <v>0.0004763888888888888</v>
      </c>
      <c r="F14" s="8">
        <v>0.00047719907407407406</v>
      </c>
      <c r="G14" s="8">
        <v>0.000948148148148148</v>
      </c>
      <c r="H14" s="32">
        <v>50.29</v>
      </c>
      <c r="I14" s="32">
        <v>7</v>
      </c>
      <c r="J14">
        <f>IF(ISERROR(VLOOKUP(I14,Points!$A$2:$B$31,2,FALSE)),0,VLOOKUP(I14,Points!$A$2:$B$31,2,FALSE))</f>
        <v>36</v>
      </c>
    </row>
    <row r="15" spans="1:10" ht="12.75">
      <c r="A15" s="32">
        <v>8</v>
      </c>
      <c r="B15" s="32">
        <v>7</v>
      </c>
      <c r="C15" s="32" t="s">
        <v>78</v>
      </c>
      <c r="D15" s="8">
        <v>0.0004909722222222223</v>
      </c>
      <c r="E15" s="8">
        <v>0.0004966435185185185</v>
      </c>
      <c r="F15" s="8">
        <v>0.0005027777777777778</v>
      </c>
      <c r="G15" s="8">
        <v>0.0009876157407407407</v>
      </c>
      <c r="H15" s="32">
        <v>86.93</v>
      </c>
      <c r="I15" s="32">
        <v>8</v>
      </c>
      <c r="J15">
        <f>IF(ISERROR(VLOOKUP(I15,Points!$A$2:$B$31,2,FALSE)),0,VLOOKUP(I15,Points!$A$2:$B$31,2,FALSE))</f>
        <v>32</v>
      </c>
    </row>
    <row r="16" spans="1:10" ht="12.75">
      <c r="A16" s="32">
        <v>9</v>
      </c>
      <c r="B16" s="32">
        <v>3</v>
      </c>
      <c r="C16" s="32" t="s">
        <v>85</v>
      </c>
      <c r="D16" s="8">
        <v>0.0005140046296296296</v>
      </c>
      <c r="E16" s="8">
        <v>0.0005179398148148148</v>
      </c>
      <c r="F16" s="8">
        <v>0.0005126157407407407</v>
      </c>
      <c r="G16" s="8">
        <v>0.0010266203703703702</v>
      </c>
      <c r="H16" s="32">
        <v>123.15</v>
      </c>
      <c r="I16" s="32">
        <v>9</v>
      </c>
      <c r="J16">
        <f>IF(ISERROR(VLOOKUP(I16,Points!$A$2:$B$31,2,FALSE)),0,VLOOKUP(I16,Points!$A$2:$B$31,2,FALSE))</f>
        <v>29</v>
      </c>
    </row>
    <row r="17" spans="1:10" ht="12.75">
      <c r="A17" s="32">
        <v>10</v>
      </c>
      <c r="B17" s="32">
        <v>12</v>
      </c>
      <c r="C17" s="32" t="s">
        <v>109</v>
      </c>
      <c r="D17" s="8">
        <v>0.0005156249999999999</v>
      </c>
      <c r="E17" s="8">
        <v>0.0005193287037037036</v>
      </c>
      <c r="F17" s="8">
        <v>0.0005137731481481482</v>
      </c>
      <c r="G17" s="8">
        <v>0.001029398148148148</v>
      </c>
      <c r="H17" s="32">
        <v>125.73</v>
      </c>
      <c r="I17" s="32">
        <v>10</v>
      </c>
      <c r="J17">
        <f>IF(ISERROR(VLOOKUP(I17,Points!$A$2:$B$31,2,FALSE)),0,VLOOKUP(I17,Points!$A$2:$B$31,2,FALSE))</f>
        <v>26</v>
      </c>
    </row>
    <row r="18" spans="1:10" ht="12.75">
      <c r="A18" s="32" t="s">
        <v>123</v>
      </c>
      <c r="B18" s="32" t="s">
        <v>124</v>
      </c>
      <c r="C18" s="32" t="s">
        <v>125</v>
      </c>
      <c r="D18" s="8" t="s">
        <v>126</v>
      </c>
      <c r="E18" s="8" t="s">
        <v>127</v>
      </c>
      <c r="F18" s="8" t="s">
        <v>127</v>
      </c>
      <c r="G18" s="8" t="s">
        <v>131</v>
      </c>
      <c r="H18" s="32" t="s">
        <v>131</v>
      </c>
      <c r="I18" s="32">
        <v>11</v>
      </c>
      <c r="J18">
        <f>IF(ISERROR(VLOOKUP(I18,Points!$A$2:$B$31,2,FALSE)),0,VLOOKUP(I18,Points!$A$2:$B$31,2,FALSE))</f>
        <v>24</v>
      </c>
    </row>
    <row r="19" spans="4:10" ht="12.75">
      <c r="D19" s="8"/>
      <c r="E19" s="8"/>
      <c r="F19" s="8"/>
      <c r="G19" s="8"/>
      <c r="I19" s="32">
        <v>12</v>
      </c>
      <c r="J19">
        <f>IF(ISERROR(VLOOKUP(I19,Points!$A$2:$B$31,2,FALSE)),0,VLOOKUP(I19,Points!$A$2:$B$31,2,FALSE))</f>
        <v>22</v>
      </c>
    </row>
    <row r="20" spans="4:10" ht="12.75">
      <c r="D20" s="8"/>
      <c r="E20" s="8"/>
      <c r="F20" s="8"/>
      <c r="G20" s="8"/>
      <c r="I20" s="32">
        <v>13</v>
      </c>
      <c r="J20">
        <f>IF(ISERROR(VLOOKUP(I20,Points!$A$2:$B$31,2,FALSE)),0,VLOOKUP(I20,Points!$A$2:$B$31,2,FALSE))</f>
        <v>20</v>
      </c>
    </row>
    <row r="21" spans="4:7" ht="12.75">
      <c r="D21" s="8"/>
      <c r="E21" s="8"/>
      <c r="F21" s="8"/>
      <c r="G21" s="8"/>
    </row>
    <row r="22" spans="4:7" ht="12.75">
      <c r="D22" s="8"/>
      <c r="E22" s="8"/>
      <c r="F22" s="8"/>
      <c r="G22" s="8"/>
    </row>
    <row r="23" spans="1:10" ht="12.75">
      <c r="A23" s="32" t="s">
        <v>97</v>
      </c>
      <c r="B23" s="32" t="s">
        <v>98</v>
      </c>
      <c r="C23" s="32" t="s">
        <v>99</v>
      </c>
      <c r="D23" s="8"/>
      <c r="E23" s="8"/>
      <c r="F23" s="8"/>
      <c r="G23" s="8"/>
      <c r="J23" s="8"/>
    </row>
    <row r="24" spans="1:10" ht="12.75">
      <c r="A24" s="32" t="s">
        <v>93</v>
      </c>
      <c r="B24" s="32" t="s">
        <v>100</v>
      </c>
      <c r="C24" s="32" t="s">
        <v>101</v>
      </c>
      <c r="D24" s="8" t="s">
        <v>94</v>
      </c>
      <c r="E24" s="8" t="s">
        <v>95</v>
      </c>
      <c r="F24" s="8" t="s">
        <v>95</v>
      </c>
      <c r="G24" s="8" t="s">
        <v>96</v>
      </c>
      <c r="H24" s="32" t="s">
        <v>96</v>
      </c>
      <c r="J24" s="8"/>
    </row>
    <row r="25" spans="1:10" ht="12.75">
      <c r="A25" s="32" t="s">
        <v>37</v>
      </c>
      <c r="B25" s="32" t="s">
        <v>38</v>
      </c>
      <c r="C25" s="32" t="s">
        <v>23</v>
      </c>
      <c r="D25" s="8" t="s">
        <v>24</v>
      </c>
      <c r="E25" s="8" t="s">
        <v>25</v>
      </c>
      <c r="F25" s="8" t="s">
        <v>26</v>
      </c>
      <c r="G25" s="8" t="s">
        <v>27</v>
      </c>
      <c r="H25" s="32" t="s">
        <v>62</v>
      </c>
      <c r="I25" s="32" t="s">
        <v>37</v>
      </c>
      <c r="J25" s="40" t="s">
        <v>3</v>
      </c>
    </row>
    <row r="26" spans="1:10" ht="12.75">
      <c r="A26" s="32">
        <v>1</v>
      </c>
      <c r="B26" s="32">
        <v>114</v>
      </c>
      <c r="C26" s="32" t="s">
        <v>87</v>
      </c>
      <c r="D26" s="8">
        <v>0.00040219907407407413</v>
      </c>
      <c r="E26" s="8">
        <v>0.0003880787037037038</v>
      </c>
      <c r="F26" s="8">
        <v>0.0003810185185185186</v>
      </c>
      <c r="G26" s="8">
        <v>0.0007690972222222222</v>
      </c>
      <c r="H26" s="32">
        <v>0</v>
      </c>
      <c r="I26" s="32">
        <v>1</v>
      </c>
      <c r="J26">
        <f>IF(ISERROR(VLOOKUP(I26,Points!$A$2:$B$61,2,FALSE)),0,VLOOKUP(I26,Points!$A$2:$B$61,2,FALSE))</f>
        <v>100</v>
      </c>
    </row>
    <row r="27" spans="1:10" ht="12.75">
      <c r="A27" s="32">
        <v>2</v>
      </c>
      <c r="B27" s="32">
        <v>113</v>
      </c>
      <c r="C27" s="32" t="s">
        <v>86</v>
      </c>
      <c r="D27" s="8">
        <v>0.00040138888888888885</v>
      </c>
      <c r="E27" s="8">
        <v>0.00038877314814814824</v>
      </c>
      <c r="F27" s="8">
        <v>0.00038090277777777775</v>
      </c>
      <c r="G27" s="8">
        <v>0.0007696759259259259</v>
      </c>
      <c r="H27" s="32">
        <v>0.62</v>
      </c>
      <c r="I27" s="32">
        <v>2</v>
      </c>
      <c r="J27">
        <f>IF(ISERROR(VLOOKUP(I27,Points!$A$2:$B$61,2,FALSE)),0,VLOOKUP(I27,Points!$A$2:$B$61,2,FALSE))</f>
        <v>80</v>
      </c>
    </row>
    <row r="28" spans="1:10" ht="12.75">
      <c r="A28" s="32">
        <v>3</v>
      </c>
      <c r="B28" s="32">
        <v>83</v>
      </c>
      <c r="C28" s="32" t="s">
        <v>4</v>
      </c>
      <c r="D28" s="8">
        <v>0.0004040509259259259</v>
      </c>
      <c r="E28" s="8">
        <v>0.0003962962962962963</v>
      </c>
      <c r="F28" s="8">
        <v>0.0003914351851851852</v>
      </c>
      <c r="G28" s="8">
        <v>0.0007877314814814816</v>
      </c>
      <c r="H28" s="32">
        <v>20.11</v>
      </c>
      <c r="I28" s="32">
        <v>3</v>
      </c>
      <c r="J28">
        <f>IF(ISERROR(VLOOKUP(I28,Points!$A$2:$B$61,2,FALSE)),0,VLOOKUP(I28,Points!$A$2:$B$61,2,FALSE))</f>
        <v>60</v>
      </c>
    </row>
    <row r="29" spans="1:10" ht="12.75">
      <c r="A29" s="32">
        <v>4</v>
      </c>
      <c r="B29" s="32">
        <v>44</v>
      </c>
      <c r="C29" s="32" t="s">
        <v>20</v>
      </c>
      <c r="D29" s="8">
        <v>0.0003927083333333333</v>
      </c>
      <c r="E29" s="8">
        <v>0.0003953703703703703</v>
      </c>
      <c r="F29" s="32" t="s">
        <v>29</v>
      </c>
      <c r="G29" s="8">
        <v>0.0007880787037037037</v>
      </c>
      <c r="H29" s="32">
        <v>20.48</v>
      </c>
      <c r="I29" s="32">
        <v>4</v>
      </c>
      <c r="J29">
        <f>IF(ISERROR(VLOOKUP(I29,Points!$A$2:$B$61,2,FALSE)),0,VLOOKUP(I29,Points!$A$2:$B$61,2,FALSE))</f>
        <v>50</v>
      </c>
    </row>
    <row r="30" spans="1:10" ht="12.75">
      <c r="A30" s="32">
        <v>5</v>
      </c>
      <c r="B30" s="32">
        <v>64</v>
      </c>
      <c r="C30" s="32" t="s">
        <v>71</v>
      </c>
      <c r="D30" s="8">
        <v>0.00040798611111111114</v>
      </c>
      <c r="E30" s="8">
        <v>0.00040138888888888885</v>
      </c>
      <c r="F30" s="8">
        <v>0.0003998842592592593</v>
      </c>
      <c r="G30" s="8">
        <v>0.0008012731481481481</v>
      </c>
      <c r="H30" s="32">
        <v>34.72</v>
      </c>
      <c r="I30" s="32">
        <v>5</v>
      </c>
      <c r="J30">
        <f>IF(ISERROR(VLOOKUP(I30,Points!$A$2:$B$61,2,FALSE)),0,VLOOKUP(I30,Points!$A$2:$B$61,2,FALSE))</f>
        <v>45</v>
      </c>
    </row>
    <row r="31" spans="1:10" ht="12.75">
      <c r="A31" s="32">
        <v>6</v>
      </c>
      <c r="B31" s="32">
        <v>99</v>
      </c>
      <c r="C31" s="32" t="s">
        <v>0</v>
      </c>
      <c r="D31" s="8">
        <v>0.0004086805555555556</v>
      </c>
      <c r="E31" s="8">
        <v>0.0004059027777777778</v>
      </c>
      <c r="F31" s="8">
        <v>0.00039710648148148157</v>
      </c>
      <c r="G31" s="8">
        <v>0.0008030092592592594</v>
      </c>
      <c r="H31" s="32">
        <v>36.6</v>
      </c>
      <c r="I31" s="32">
        <v>6</v>
      </c>
      <c r="J31">
        <f>IF(ISERROR(VLOOKUP(I31,Points!$A$2:$B$61,2,FALSE)),0,VLOOKUP(I31,Points!$A$2:$B$61,2,FALSE))</f>
        <v>40</v>
      </c>
    </row>
    <row r="32" spans="1:10" ht="12.75">
      <c r="A32" s="32">
        <v>7</v>
      </c>
      <c r="B32" s="32">
        <v>101</v>
      </c>
      <c r="C32" s="32" t="s">
        <v>67</v>
      </c>
      <c r="D32" s="8">
        <v>0.00041157407407407413</v>
      </c>
      <c r="E32" s="8">
        <v>0.00040300925925925926</v>
      </c>
      <c r="F32" s="8">
        <v>0.0004006944444444444</v>
      </c>
      <c r="G32" s="8">
        <v>0.0008037037037037037</v>
      </c>
      <c r="H32" s="32">
        <v>37.35</v>
      </c>
      <c r="I32" s="32">
        <v>7</v>
      </c>
      <c r="J32">
        <f>IF(ISERROR(VLOOKUP(I32,Points!$A$2:$B$61,2,FALSE)),0,VLOOKUP(I32,Points!$A$2:$B$61,2,FALSE))</f>
        <v>36</v>
      </c>
    </row>
    <row r="33" spans="1:10" ht="12.75">
      <c r="A33" s="32">
        <v>8</v>
      </c>
      <c r="B33" s="32">
        <v>73</v>
      </c>
      <c r="C33" s="32" t="s">
        <v>12</v>
      </c>
      <c r="D33" s="8">
        <v>0.00041527777777777787</v>
      </c>
      <c r="E33" s="8">
        <v>0.0004046296296296296</v>
      </c>
      <c r="F33" s="8">
        <v>0.0004043981481481481</v>
      </c>
      <c r="G33" s="8">
        <v>0.0008090277777777779</v>
      </c>
      <c r="H33" s="32">
        <v>43.09</v>
      </c>
      <c r="I33" s="32">
        <v>8</v>
      </c>
      <c r="J33">
        <f>IF(ISERROR(VLOOKUP(I33,Points!$A$2:$B$61,2,FALSE)),0,VLOOKUP(I33,Points!$A$2:$B$61,2,FALSE))</f>
        <v>32</v>
      </c>
    </row>
    <row r="34" spans="1:10" ht="12.75">
      <c r="A34" s="32">
        <v>9</v>
      </c>
      <c r="B34" s="32">
        <v>97</v>
      </c>
      <c r="C34" s="32" t="s">
        <v>9</v>
      </c>
      <c r="D34" s="8">
        <v>0.00041018518518518514</v>
      </c>
      <c r="E34" s="8">
        <v>0.0004086805555555556</v>
      </c>
      <c r="F34" s="8">
        <v>0.00040381944444444444</v>
      </c>
      <c r="G34" s="8">
        <v>0.0008125</v>
      </c>
      <c r="H34" s="32">
        <v>46.84</v>
      </c>
      <c r="I34" s="32">
        <v>9</v>
      </c>
      <c r="J34">
        <f>IF(ISERROR(VLOOKUP(I34,Points!$A$2:$B$61,2,FALSE)),0,VLOOKUP(I34,Points!$A$2:$B$61,2,FALSE))</f>
        <v>29</v>
      </c>
    </row>
    <row r="35" spans="1:10" ht="12.75">
      <c r="A35" s="32">
        <v>10</v>
      </c>
      <c r="B35" s="32">
        <v>94</v>
      </c>
      <c r="C35" s="32" t="s">
        <v>16</v>
      </c>
      <c r="D35" s="8">
        <v>0.0004064814814814814</v>
      </c>
      <c r="E35" s="8">
        <v>0.0004064814814814814</v>
      </c>
      <c r="F35" s="8" t="s">
        <v>29</v>
      </c>
      <c r="G35" s="8">
        <v>0.0008129629629629629</v>
      </c>
      <c r="H35" s="32">
        <v>47.34</v>
      </c>
      <c r="I35" s="32">
        <v>10</v>
      </c>
      <c r="J35">
        <f>IF(ISERROR(VLOOKUP(I35,Points!$A$2:$B$61,2,FALSE)),0,VLOOKUP(I35,Points!$A$2:$B$61,2,FALSE))</f>
        <v>26</v>
      </c>
    </row>
    <row r="36" spans="1:10" ht="12.75">
      <c r="A36" s="32">
        <v>11</v>
      </c>
      <c r="B36" s="32">
        <v>81</v>
      </c>
      <c r="C36" s="32" t="s">
        <v>6</v>
      </c>
      <c r="D36" s="8">
        <v>0.00041956018518518514</v>
      </c>
      <c r="E36" s="8">
        <v>0.0004131944444444445</v>
      </c>
      <c r="F36" s="8">
        <v>0.0004097222222222222</v>
      </c>
      <c r="G36" s="8">
        <v>0.0008229166666666667</v>
      </c>
      <c r="H36" s="32">
        <v>58.08</v>
      </c>
      <c r="I36" s="32">
        <v>11</v>
      </c>
      <c r="J36">
        <f>IF(ISERROR(VLOOKUP(I36,Points!$A$2:$B$61,2,FALSE)),0,VLOOKUP(I36,Points!$A$2:$B$61,2,FALSE))</f>
        <v>24</v>
      </c>
    </row>
    <row r="37" spans="1:10" ht="12.75">
      <c r="A37" s="32">
        <v>12</v>
      </c>
      <c r="B37" s="32">
        <v>32</v>
      </c>
      <c r="C37" s="32" t="s">
        <v>15</v>
      </c>
      <c r="D37" s="8">
        <v>0.0004179398148148148</v>
      </c>
      <c r="E37" s="8">
        <v>0.00041377314814814814</v>
      </c>
      <c r="F37" s="8">
        <v>0.0004164351851851851</v>
      </c>
      <c r="G37" s="8">
        <v>0.0008302083333333334</v>
      </c>
      <c r="H37" s="32">
        <v>65.95</v>
      </c>
      <c r="I37" s="32">
        <v>12</v>
      </c>
      <c r="J37">
        <f>IF(ISERROR(VLOOKUP(I37,Points!$A$2:$B$61,2,FALSE)),0,VLOOKUP(I37,Points!$A$2:$B$61,2,FALSE))</f>
        <v>22</v>
      </c>
    </row>
    <row r="38" spans="1:10" ht="12.75">
      <c r="A38" s="32">
        <v>13</v>
      </c>
      <c r="B38" s="32">
        <v>82</v>
      </c>
      <c r="C38" s="32" t="s">
        <v>89</v>
      </c>
      <c r="D38" s="8">
        <v>0.0004157407407407408</v>
      </c>
      <c r="E38" s="8" t="s">
        <v>28</v>
      </c>
      <c r="F38" s="8">
        <v>0.00042002314814814815</v>
      </c>
      <c r="G38" s="8">
        <v>0.0008357638888888889</v>
      </c>
      <c r="H38" s="32">
        <v>71.95</v>
      </c>
      <c r="I38" s="32">
        <v>13</v>
      </c>
      <c r="J38">
        <f>IF(ISERROR(VLOOKUP(I38,Points!$A$2:$B$61,2,FALSE)),0,VLOOKUP(I38,Points!$A$2:$B$61,2,FALSE))</f>
        <v>20</v>
      </c>
    </row>
    <row r="39" spans="1:10" ht="12.75">
      <c r="A39" s="32">
        <v>14</v>
      </c>
      <c r="B39" s="32">
        <v>29</v>
      </c>
      <c r="C39" s="32" t="s">
        <v>118</v>
      </c>
      <c r="D39" s="8">
        <v>0.0004199074074074074</v>
      </c>
      <c r="E39" s="8">
        <v>0.0004175925925925925</v>
      </c>
      <c r="F39" s="8">
        <v>0.00042083333333333333</v>
      </c>
      <c r="G39" s="8">
        <v>0.0008375</v>
      </c>
      <c r="H39" s="32">
        <v>73.82</v>
      </c>
      <c r="I39" s="32">
        <v>14</v>
      </c>
      <c r="J39">
        <f>IF(ISERROR(VLOOKUP(I39,Points!$A$2:$B$61,2,FALSE)),0,VLOOKUP(I39,Points!$A$2:$B$61,2,FALSE))</f>
        <v>18</v>
      </c>
    </row>
    <row r="40" spans="1:10" ht="12.75">
      <c r="A40" s="32">
        <v>15</v>
      </c>
      <c r="B40" s="32">
        <v>60</v>
      </c>
      <c r="C40" s="32" t="s">
        <v>19</v>
      </c>
      <c r="D40" s="8">
        <v>0.0004188657407407407</v>
      </c>
      <c r="E40" s="8">
        <v>0.00042812500000000007</v>
      </c>
      <c r="F40" s="8">
        <v>0.000424537037037037</v>
      </c>
      <c r="G40" s="8">
        <v>0.0008434027777777777</v>
      </c>
      <c r="H40" s="32">
        <v>80.19</v>
      </c>
      <c r="I40" s="32">
        <v>15</v>
      </c>
      <c r="J40">
        <f>IF(ISERROR(VLOOKUP(I40,Points!$A$2:$B$61,2,FALSE)),0,VLOOKUP(I40,Points!$A$2:$B$61,2,FALSE))</f>
        <v>16</v>
      </c>
    </row>
    <row r="41" spans="1:10" ht="12.75">
      <c r="A41" s="32">
        <v>16</v>
      </c>
      <c r="B41" s="32">
        <v>43</v>
      </c>
      <c r="C41" s="32" t="s">
        <v>5</v>
      </c>
      <c r="D41" s="8">
        <v>0.00042164351851851846</v>
      </c>
      <c r="E41" s="8">
        <v>0.0004219907407407408</v>
      </c>
      <c r="F41" s="8">
        <v>0.00042581018518518516</v>
      </c>
      <c r="G41" s="8">
        <v>0.0008436342592592594</v>
      </c>
      <c r="H41" s="32">
        <v>80.44</v>
      </c>
      <c r="I41" s="32">
        <v>16</v>
      </c>
      <c r="J41">
        <f>IF(ISERROR(VLOOKUP(I41,Points!$A$2:$B$61,2,FALSE)),0,VLOOKUP(I41,Points!$A$2:$B$61,2,FALSE))</f>
        <v>15</v>
      </c>
    </row>
    <row r="42" spans="1:10" ht="12.75">
      <c r="A42" s="32">
        <v>17</v>
      </c>
      <c r="B42" s="32">
        <v>86</v>
      </c>
      <c r="C42" s="32" t="s">
        <v>141</v>
      </c>
      <c r="D42" s="8">
        <v>0.0004232638888888889</v>
      </c>
      <c r="E42" s="8">
        <v>0.0004280092592592592</v>
      </c>
      <c r="F42" s="8">
        <v>0.00042638888888888897</v>
      </c>
      <c r="G42" s="8">
        <v>0.0008496527777777777</v>
      </c>
      <c r="H42" s="32">
        <v>86.93</v>
      </c>
      <c r="I42" s="32">
        <v>17</v>
      </c>
      <c r="J42">
        <f>IF(ISERROR(VLOOKUP(I42,Points!$A$2:$B$61,2,FALSE)),0,VLOOKUP(I42,Points!$A$2:$B$61,2,FALSE))</f>
        <v>14</v>
      </c>
    </row>
    <row r="43" spans="1:10" ht="12.75">
      <c r="A43" s="32">
        <v>18</v>
      </c>
      <c r="B43" s="32">
        <v>69</v>
      </c>
      <c r="C43" s="32" t="s">
        <v>70</v>
      </c>
      <c r="D43" s="8">
        <v>0.0004238425925925926</v>
      </c>
      <c r="E43" s="8">
        <v>0.00042662037037037034</v>
      </c>
      <c r="F43" s="8">
        <v>0.00042812500000000007</v>
      </c>
      <c r="G43" s="8">
        <v>0.000850462962962963</v>
      </c>
      <c r="H43" s="32">
        <v>87.81</v>
      </c>
      <c r="I43" s="32">
        <v>18</v>
      </c>
      <c r="J43">
        <f>IF(ISERROR(VLOOKUP(I43,Points!$A$2:$B$61,2,FALSE)),0,VLOOKUP(I43,Points!$A$2:$B$61,2,FALSE))</f>
        <v>13</v>
      </c>
    </row>
    <row r="44" spans="1:10" ht="12.75">
      <c r="A44" s="32">
        <v>19</v>
      </c>
      <c r="B44" s="32">
        <v>92</v>
      </c>
      <c r="C44" s="32" t="s">
        <v>80</v>
      </c>
      <c r="D44" s="8">
        <v>0.00042824074074074075</v>
      </c>
      <c r="E44" s="8">
        <v>0.0004265046296296296</v>
      </c>
      <c r="F44" s="8">
        <v>0.0004251157407407407</v>
      </c>
      <c r="G44" s="8">
        <v>0.0008516203703703703</v>
      </c>
      <c r="H44" s="32">
        <v>89.06</v>
      </c>
      <c r="I44" s="32">
        <v>19</v>
      </c>
      <c r="J44">
        <f>IF(ISERROR(VLOOKUP(I44,Points!$A$2:$B$61,2,FALSE)),0,VLOOKUP(I44,Points!$A$2:$B$61,2,FALSE))</f>
        <v>12</v>
      </c>
    </row>
    <row r="45" spans="1:10" ht="12.75">
      <c r="A45" s="32">
        <v>20</v>
      </c>
      <c r="B45" s="32">
        <v>45</v>
      </c>
      <c r="C45" s="32" t="s">
        <v>50</v>
      </c>
      <c r="D45" s="8">
        <v>0.0004289351851851852</v>
      </c>
      <c r="E45" s="8">
        <v>0.0004375</v>
      </c>
      <c r="F45" s="8">
        <v>0.00042928240740740747</v>
      </c>
      <c r="G45" s="8">
        <v>0.0008582175925925926</v>
      </c>
      <c r="H45" s="32">
        <v>96.18</v>
      </c>
      <c r="I45" s="32">
        <v>20</v>
      </c>
      <c r="J45">
        <f>IF(ISERROR(VLOOKUP(I45,Points!$A$2:$B$61,2,FALSE)),0,VLOOKUP(I45,Points!$A$2:$B$61,2,FALSE))</f>
        <v>11</v>
      </c>
    </row>
    <row r="46" spans="1:10" ht="12.75">
      <c r="A46" s="32">
        <v>21</v>
      </c>
      <c r="B46" s="32">
        <v>47</v>
      </c>
      <c r="C46" s="32" t="s">
        <v>7</v>
      </c>
      <c r="D46" s="8">
        <v>0.00042951388888888884</v>
      </c>
      <c r="E46" s="8">
        <v>0.00043611111111111113</v>
      </c>
      <c r="F46" s="8">
        <v>0.00043125</v>
      </c>
      <c r="G46" s="8">
        <v>0.0008607638888888889</v>
      </c>
      <c r="H46" s="32">
        <v>98.93</v>
      </c>
      <c r="I46" s="32">
        <v>21</v>
      </c>
      <c r="J46">
        <f>IF(ISERROR(VLOOKUP(I46,Points!$A$2:$B$61,2,FALSE)),0,VLOOKUP(I46,Points!$A$2:$B$61,2,FALSE))</f>
        <v>10</v>
      </c>
    </row>
    <row r="47" spans="1:10" ht="12.75">
      <c r="A47" s="32">
        <v>22</v>
      </c>
      <c r="B47" s="32">
        <v>110</v>
      </c>
      <c r="C47" s="32" t="s">
        <v>60</v>
      </c>
      <c r="D47" s="8">
        <v>0.00043657407407407403</v>
      </c>
      <c r="E47" s="8">
        <v>0.0004285879629629629</v>
      </c>
      <c r="F47" s="8" t="s">
        <v>1</v>
      </c>
      <c r="G47" s="8">
        <v>0.0008651620370370371</v>
      </c>
      <c r="H47" s="32">
        <v>103.67</v>
      </c>
      <c r="I47" s="32">
        <v>22</v>
      </c>
      <c r="J47">
        <f>IF(ISERROR(VLOOKUP(I47,Points!$A$2:$B$61,2,FALSE)),0,VLOOKUP(I47,Points!$A$2:$B$61,2,FALSE))</f>
        <v>9</v>
      </c>
    </row>
    <row r="48" spans="1:10" ht="12.75">
      <c r="A48" s="32">
        <v>23</v>
      </c>
      <c r="B48" s="32">
        <v>62</v>
      </c>
      <c r="C48" s="32" t="s">
        <v>21</v>
      </c>
      <c r="D48" s="8">
        <v>0.00044247685185185183</v>
      </c>
      <c r="E48" s="8">
        <v>0.00044050925925925936</v>
      </c>
      <c r="F48" s="8">
        <v>0.0004285879629629629</v>
      </c>
      <c r="G48" s="8">
        <v>0.0008690972222222222</v>
      </c>
      <c r="H48" s="32">
        <v>107.92</v>
      </c>
      <c r="I48" s="32">
        <v>23</v>
      </c>
      <c r="J48">
        <f>IF(ISERROR(VLOOKUP(I48,Points!$A$2:$B$61,2,FALSE)),0,VLOOKUP(I48,Points!$A$2:$B$61,2,FALSE))</f>
        <v>8</v>
      </c>
    </row>
    <row r="49" spans="1:10" ht="12.75">
      <c r="A49" s="32">
        <v>24</v>
      </c>
      <c r="B49" s="32">
        <v>67</v>
      </c>
      <c r="C49" s="32" t="s">
        <v>83</v>
      </c>
      <c r="D49" s="8">
        <v>0.0004395833333333333</v>
      </c>
      <c r="E49" s="8">
        <v>0.00043125</v>
      </c>
      <c r="F49" s="8">
        <v>0.00043842592592592593</v>
      </c>
      <c r="G49" s="8">
        <v>0.000869675925925926</v>
      </c>
      <c r="H49" s="32">
        <v>108.54</v>
      </c>
      <c r="I49" s="32">
        <v>24</v>
      </c>
      <c r="J49">
        <f>IF(ISERROR(VLOOKUP(I49,Points!$A$2:$B$61,2,FALSE)),0,VLOOKUP(I49,Points!$A$2:$B$61,2,FALSE))</f>
        <v>7</v>
      </c>
    </row>
    <row r="50" spans="1:10" ht="12.75">
      <c r="A50" s="32">
        <v>25</v>
      </c>
      <c r="B50" s="32">
        <v>103</v>
      </c>
      <c r="C50" s="32" t="s">
        <v>81</v>
      </c>
      <c r="D50" s="8">
        <v>0.0004417824074074074</v>
      </c>
      <c r="E50" s="8">
        <v>0.00045266203703703706</v>
      </c>
      <c r="F50" s="8">
        <v>0.00044884259259259253</v>
      </c>
      <c r="G50" s="8">
        <v>0.0008906249999999999</v>
      </c>
      <c r="H50" s="32">
        <v>131.15</v>
      </c>
      <c r="I50" s="32">
        <v>25</v>
      </c>
      <c r="J50">
        <f>IF(ISERROR(VLOOKUP(I50,Points!$A$2:$B$61,2,FALSE)),0,VLOOKUP(I50,Points!$A$2:$B$61,2,FALSE))</f>
        <v>6</v>
      </c>
    </row>
    <row r="51" spans="1:10" ht="12.75">
      <c r="A51" s="32">
        <v>26</v>
      </c>
      <c r="B51" s="32">
        <v>72</v>
      </c>
      <c r="C51" s="32" t="s">
        <v>18</v>
      </c>
      <c r="D51" s="8">
        <v>0.00045682870370370365</v>
      </c>
      <c r="E51" s="8">
        <v>0.00045659722222222233</v>
      </c>
      <c r="F51" s="8">
        <v>0.00045347222222222224</v>
      </c>
      <c r="G51" s="8">
        <v>0.0009100694444444444</v>
      </c>
      <c r="H51" s="32">
        <v>152.14</v>
      </c>
      <c r="I51" s="32">
        <v>26</v>
      </c>
      <c r="J51">
        <f>IF(ISERROR(VLOOKUP(I51,Points!$A$2:$B$61,2,FALSE)),0,VLOOKUP(I51,Points!$A$2:$B$61,2,FALSE))</f>
        <v>5</v>
      </c>
    </row>
    <row r="52" spans="1:10" ht="12.75">
      <c r="A52" s="32">
        <v>27</v>
      </c>
      <c r="B52" s="32">
        <v>37</v>
      </c>
      <c r="C52" s="32" t="s">
        <v>63</v>
      </c>
      <c r="D52" s="8">
        <v>0.0004719907407407407</v>
      </c>
      <c r="E52" s="8">
        <v>0.00047106481481481484</v>
      </c>
      <c r="F52" s="8">
        <v>0.00045868055555555565</v>
      </c>
      <c r="G52" s="8">
        <v>0.0009297453703703704</v>
      </c>
      <c r="H52" s="32">
        <v>173.37</v>
      </c>
      <c r="I52" s="32">
        <v>27</v>
      </c>
      <c r="J52">
        <f>IF(ISERROR(VLOOKUP(I52,Points!$A$2:$B$61,2,FALSE)),0,VLOOKUP(I52,Points!$A$2:$B$61,2,FALSE))</f>
        <v>4</v>
      </c>
    </row>
    <row r="53" spans="1:10" ht="12.75">
      <c r="A53" s="32">
        <v>28</v>
      </c>
      <c r="B53" s="32">
        <v>46</v>
      </c>
      <c r="C53" s="32" t="s">
        <v>57</v>
      </c>
      <c r="D53" s="8">
        <v>0.00047187500000000007</v>
      </c>
      <c r="E53" s="8">
        <v>0.0004671296296296296</v>
      </c>
      <c r="F53" s="8">
        <v>0.0004637731481481482</v>
      </c>
      <c r="G53" s="8">
        <v>0.0009309027777777778</v>
      </c>
      <c r="H53" s="32">
        <v>174.62</v>
      </c>
      <c r="I53" s="32">
        <v>28</v>
      </c>
      <c r="J53">
        <f>IF(ISERROR(VLOOKUP(I53,Points!$A$2:$B$61,2,FALSE)),0,VLOOKUP(I53,Points!$A$2:$B$61,2,FALSE))</f>
        <v>3</v>
      </c>
    </row>
    <row r="54" spans="1:10" ht="12.75">
      <c r="A54" s="32">
        <v>29</v>
      </c>
      <c r="B54" s="32">
        <v>112</v>
      </c>
      <c r="C54" s="32" t="s">
        <v>142</v>
      </c>
      <c r="D54" s="8">
        <v>0.00046805555555555554</v>
      </c>
      <c r="E54" s="32" t="s">
        <v>1</v>
      </c>
      <c r="F54" s="8">
        <v>0.0004780092592592592</v>
      </c>
      <c r="G54" s="8">
        <v>0.0009460648148148148</v>
      </c>
      <c r="H54" s="32">
        <v>190.98</v>
      </c>
      <c r="I54" s="32">
        <v>29</v>
      </c>
      <c r="J54">
        <f>IF(ISERROR(VLOOKUP(I54,Points!$A$2:$B$61,2,FALSE)),0,VLOOKUP(I54,Points!$A$2:$B$61,2,FALSE))</f>
        <v>2</v>
      </c>
    </row>
    <row r="55" spans="1:10" ht="12.75">
      <c r="A55" s="32">
        <v>30</v>
      </c>
      <c r="B55" s="32">
        <v>76</v>
      </c>
      <c r="C55" s="32" t="s">
        <v>82</v>
      </c>
      <c r="D55" s="8">
        <v>0.0005123842592592592</v>
      </c>
      <c r="E55" s="8">
        <v>0.0004695601851851852</v>
      </c>
      <c r="F55" s="8">
        <v>0.0004832175925925926</v>
      </c>
      <c r="G55" s="8">
        <v>0.0009527777777777777</v>
      </c>
      <c r="H55" s="32">
        <v>198.23</v>
      </c>
      <c r="I55" s="32">
        <v>30</v>
      </c>
      <c r="J55">
        <f>IF(ISERROR(VLOOKUP(I55,Points!$A$2:$B$61,2,FALSE)),0,VLOOKUP(I55,Points!$A$2:$B$61,2,FALSE))</f>
        <v>1</v>
      </c>
    </row>
    <row r="56" spans="1:10" ht="12.75">
      <c r="A56" s="32">
        <v>31</v>
      </c>
      <c r="B56" s="32">
        <v>85</v>
      </c>
      <c r="C56" s="32" t="s">
        <v>115</v>
      </c>
      <c r="D56" s="8">
        <v>0.0004927083333333334</v>
      </c>
      <c r="E56" s="8">
        <v>0.0004937499999999999</v>
      </c>
      <c r="F56" s="8">
        <v>0.000490162037037037</v>
      </c>
      <c r="G56" s="8">
        <v>0.0009828703703703703</v>
      </c>
      <c r="H56" s="32">
        <v>230.7</v>
      </c>
      <c r="I56" s="32">
        <v>31</v>
      </c>
      <c r="J56">
        <f>IF(ISERROR(VLOOKUP(I56,Points!$A$2:$B$61,2,FALSE)),0,VLOOKUP(I56,Points!$A$2:$B$61,2,FALSE))</f>
        <v>1</v>
      </c>
    </row>
    <row r="57" spans="1:10" ht="12.75">
      <c r="A57" s="32">
        <v>32</v>
      </c>
      <c r="B57" s="32">
        <v>104</v>
      </c>
      <c r="C57" s="32" t="s">
        <v>120</v>
      </c>
      <c r="D57" s="8">
        <v>0.0005329861111111111</v>
      </c>
      <c r="E57" s="8">
        <v>0.0005112268518518519</v>
      </c>
      <c r="F57" s="8">
        <v>0.000518287037037037</v>
      </c>
      <c r="G57" s="8">
        <v>0.0010295138888888888</v>
      </c>
      <c r="H57" s="32">
        <v>281.04</v>
      </c>
      <c r="I57" s="32">
        <v>32</v>
      </c>
      <c r="J57">
        <f>IF(ISERROR(VLOOKUP(I57,Points!$A$2:$B$61,2,FALSE)),0,VLOOKUP(I57,Points!$A$2:$B$61,2,FALSE))</f>
        <v>1</v>
      </c>
    </row>
    <row r="58" spans="1:10" ht="12.75">
      <c r="A58" s="32">
        <v>33</v>
      </c>
      <c r="B58" s="32">
        <v>87</v>
      </c>
      <c r="C58" s="32" t="s">
        <v>117</v>
      </c>
      <c r="D58" s="8">
        <v>0.0005363425925925927</v>
      </c>
      <c r="E58" s="8">
        <v>0.0005321759259259259</v>
      </c>
      <c r="F58" s="8">
        <v>0.0005128472222222223</v>
      </c>
      <c r="G58" s="8">
        <v>0.0010450231481481482</v>
      </c>
      <c r="H58" s="32">
        <v>297.78</v>
      </c>
      <c r="I58" s="32">
        <v>33</v>
      </c>
      <c r="J58">
        <f>IF(ISERROR(VLOOKUP(I58,Points!$A$2:$B$61,2,FALSE)),0,VLOOKUP(I58,Points!$A$2:$B$61,2,FALSE))</f>
        <v>1</v>
      </c>
    </row>
    <row r="59" spans="1:10" ht="12.75">
      <c r="A59" s="32">
        <v>34</v>
      </c>
      <c r="B59" s="32">
        <v>27</v>
      </c>
      <c r="C59" s="32" t="s">
        <v>10</v>
      </c>
      <c r="D59" s="32" t="s">
        <v>29</v>
      </c>
      <c r="E59" s="32" t="s">
        <v>29</v>
      </c>
      <c r="F59" s="8">
        <v>0.0004542824074074074</v>
      </c>
      <c r="G59" s="32" t="s">
        <v>72</v>
      </c>
      <c r="I59" s="32">
        <v>34</v>
      </c>
      <c r="J59">
        <f>IF(ISERROR(VLOOKUP(I59,Points!$A$2:$B$61,2,FALSE)),0,VLOOKUP(I59,Points!$A$2:$B$61,2,FALSE))</f>
        <v>1</v>
      </c>
    </row>
    <row r="60" spans="1:10" ht="12.75">
      <c r="A60" s="32" t="s">
        <v>123</v>
      </c>
      <c r="B60" s="32" t="s">
        <v>124</v>
      </c>
      <c r="C60" s="32" t="s">
        <v>125</v>
      </c>
      <c r="D60" s="8" t="s">
        <v>126</v>
      </c>
      <c r="E60" s="8" t="s">
        <v>127</v>
      </c>
      <c r="F60" s="8" t="s">
        <v>127</v>
      </c>
      <c r="G60" s="8" t="s">
        <v>131</v>
      </c>
      <c r="H60" s="32" t="s">
        <v>131</v>
      </c>
      <c r="I60" s="32">
        <v>35</v>
      </c>
      <c r="J60">
        <f>IF(ISERROR(VLOOKUP(I60,Points!$A$2:$B$61,2,FALSE)),0,VLOOKUP(I60,Points!$A$2:$B$61,2,FALSE))</f>
        <v>1</v>
      </c>
    </row>
    <row r="61" spans="4:10" ht="12.75">
      <c r="D61" s="8"/>
      <c r="E61" s="8"/>
      <c r="F61" s="8"/>
      <c r="G61" s="8"/>
      <c r="I61" s="32">
        <v>36</v>
      </c>
      <c r="J61">
        <f>IF(ISERROR(VLOOKUP(I61,Points!$A$2:$B$61,2,FALSE)),0,VLOOKUP(I61,Points!$A$2:$B$61,2,FALSE))</f>
        <v>1</v>
      </c>
    </row>
    <row r="62" spans="4:10" ht="12.75">
      <c r="D62" s="8"/>
      <c r="E62" s="8"/>
      <c r="F62" s="8"/>
      <c r="G62" s="8"/>
      <c r="I62" s="32">
        <v>37</v>
      </c>
      <c r="J62">
        <f>IF(ISERROR(VLOOKUP(I62,Points!$A$2:$B$61,2,FALSE)),0,VLOOKUP(I62,Points!$A$2:$B$61,2,FALSE))</f>
        <v>1</v>
      </c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ht="12.75">
      <c r="D65" s="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7.57421875" style="32" customWidth="1"/>
    <col min="2" max="2" width="6.57421875" style="32" customWidth="1"/>
    <col min="3" max="3" width="33.8515625" style="32" bestFit="1" customWidth="1"/>
    <col min="4" max="4" width="10.140625" style="32" bestFit="1" customWidth="1"/>
    <col min="5" max="6" width="12.421875" style="32" bestFit="1" customWidth="1"/>
    <col min="7" max="8" width="11.28125" style="32" bestFit="1" customWidth="1"/>
    <col min="9" max="9" width="9.140625" style="32" customWidth="1"/>
  </cols>
  <sheetData>
    <row r="1" ht="12.75">
      <c r="A1" s="32" t="s">
        <v>45</v>
      </c>
    </row>
    <row r="2" ht="12.75">
      <c r="A2" s="32" t="s">
        <v>143</v>
      </c>
    </row>
    <row r="3" ht="12.75">
      <c r="A3" s="32" t="s">
        <v>144</v>
      </c>
    </row>
    <row r="4" ht="12.75">
      <c r="A4" s="32" t="s">
        <v>44</v>
      </c>
    </row>
    <row r="5" ht="12.75">
      <c r="A5" s="32" t="s">
        <v>73</v>
      </c>
    </row>
    <row r="6" spans="1:7" ht="12.75">
      <c r="A6" s="32" t="s">
        <v>74</v>
      </c>
      <c r="D6" s="8"/>
      <c r="E6" s="8"/>
      <c r="F6" s="8"/>
      <c r="G6" s="8"/>
    </row>
    <row r="7" spans="1:10" ht="12.75">
      <c r="A7" s="32" t="s">
        <v>37</v>
      </c>
      <c r="B7" s="32" t="s">
        <v>38</v>
      </c>
      <c r="C7" s="32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32" t="s">
        <v>62</v>
      </c>
      <c r="I7" s="32" t="s">
        <v>37</v>
      </c>
      <c r="J7" s="40" t="s">
        <v>3</v>
      </c>
    </row>
    <row r="8" spans="1:10" ht="12.75">
      <c r="A8" s="32">
        <v>1</v>
      </c>
      <c r="B8" s="32">
        <v>15</v>
      </c>
      <c r="C8" s="32" t="s">
        <v>107</v>
      </c>
      <c r="D8" s="8">
        <v>0.000416087962962963</v>
      </c>
      <c r="E8" s="8">
        <v>0.00041018518518518514</v>
      </c>
      <c r="F8" s="8">
        <v>0.00041597222222222225</v>
      </c>
      <c r="G8" s="8">
        <v>0.0008261574074074074</v>
      </c>
      <c r="H8" s="32">
        <v>0</v>
      </c>
      <c r="I8" s="32">
        <v>1</v>
      </c>
      <c r="J8">
        <f>IF(ISERROR(VLOOKUP(I8,Points!$A$2:$B$31,2,FALSE)),0,VLOOKUP(I8,Points!$A$2:$B$31,2,FALSE))</f>
        <v>100</v>
      </c>
    </row>
    <row r="9" spans="1:10" ht="12.75">
      <c r="A9" s="32">
        <v>2</v>
      </c>
      <c r="B9" s="32">
        <v>5</v>
      </c>
      <c r="C9" s="32" t="s">
        <v>54</v>
      </c>
      <c r="D9" s="8">
        <v>0.0004274305555555556</v>
      </c>
      <c r="E9" s="8">
        <v>0.0004265046296296296</v>
      </c>
      <c r="F9" s="8">
        <v>0.0004325231481481481</v>
      </c>
      <c r="G9" s="8">
        <v>0.0008539351851851851</v>
      </c>
      <c r="H9" s="32">
        <v>27.91</v>
      </c>
      <c r="I9" s="32">
        <v>2</v>
      </c>
      <c r="J9">
        <f>IF(ISERROR(VLOOKUP(I9,Points!$A$2:$B$31,2,FALSE)),0,VLOOKUP(I9,Points!$A$2:$B$31,2,FALSE))</f>
        <v>80</v>
      </c>
    </row>
    <row r="10" spans="1:10" ht="12.75">
      <c r="A10" s="32">
        <v>3</v>
      </c>
      <c r="B10" s="32">
        <v>1</v>
      </c>
      <c r="C10" s="32" t="s">
        <v>77</v>
      </c>
      <c r="D10" s="8">
        <v>0.00044629629629629636</v>
      </c>
      <c r="E10" s="8">
        <v>0.00044027777777777777</v>
      </c>
      <c r="F10" s="8">
        <v>0.0004582175925925926</v>
      </c>
      <c r="G10" s="8">
        <v>0.000886574074074074</v>
      </c>
      <c r="H10" s="32">
        <v>60.7</v>
      </c>
      <c r="I10" s="32">
        <v>3</v>
      </c>
      <c r="J10">
        <f>IF(ISERROR(VLOOKUP(I10,Points!$A$2:$B$31,2,FALSE)),0,VLOOKUP(I10,Points!$A$2:$B$31,2,FALSE))</f>
        <v>60</v>
      </c>
    </row>
    <row r="11" spans="1:10" ht="12.75">
      <c r="A11" s="32">
        <v>4</v>
      </c>
      <c r="B11" s="32">
        <v>9</v>
      </c>
      <c r="C11" s="32" t="s">
        <v>76</v>
      </c>
      <c r="D11" s="8">
        <v>0.0004684027777777778</v>
      </c>
      <c r="E11" s="8">
        <v>0.0004417824074074074</v>
      </c>
      <c r="F11" s="8">
        <v>0.00044525462962962965</v>
      </c>
      <c r="G11" s="8">
        <v>0.0008870370370370372</v>
      </c>
      <c r="H11" s="32">
        <v>61.16</v>
      </c>
      <c r="I11" s="46">
        <v>4</v>
      </c>
      <c r="J11">
        <f>IF(ISERROR(VLOOKUP(I11,Points!$A$2:$B$31,2,FALSE)),0,VLOOKUP(I11,Points!$A$2:$B$31,2,FALSE))</f>
        <v>50</v>
      </c>
    </row>
    <row r="12" spans="1:10" ht="12.75">
      <c r="A12" s="32">
        <v>5</v>
      </c>
      <c r="B12" s="32">
        <v>3</v>
      </c>
      <c r="C12" s="32" t="s">
        <v>49</v>
      </c>
      <c r="D12" s="8">
        <v>0.0004482638888888889</v>
      </c>
      <c r="E12" s="8">
        <v>0.00044027777777777777</v>
      </c>
      <c r="F12" s="8">
        <v>0.00045474537037037033</v>
      </c>
      <c r="G12" s="8">
        <v>0.0008885416666666667</v>
      </c>
      <c r="H12" s="32">
        <v>62.67</v>
      </c>
      <c r="I12" s="32">
        <v>5</v>
      </c>
      <c r="J12">
        <f>IF(ISERROR(VLOOKUP(I12,Points!$A$2:$B$31,2,FALSE)),0,VLOOKUP(I12,Points!$A$2:$B$31,2,FALSE))</f>
        <v>45</v>
      </c>
    </row>
    <row r="13" spans="1:10" ht="12.75">
      <c r="A13" s="32">
        <v>6</v>
      </c>
      <c r="B13" s="32">
        <v>6</v>
      </c>
      <c r="C13" s="32" t="s">
        <v>108</v>
      </c>
      <c r="D13" s="8">
        <v>0.0004483796296296297</v>
      </c>
      <c r="E13" s="8">
        <v>0.00045729166666666666</v>
      </c>
      <c r="F13" s="8">
        <v>0.0004613425925925926</v>
      </c>
      <c r="G13" s="8">
        <v>0.0009056712962962963</v>
      </c>
      <c r="H13" s="32">
        <v>79.88</v>
      </c>
      <c r="I13" s="32">
        <v>6</v>
      </c>
      <c r="J13">
        <f>IF(ISERROR(VLOOKUP(I13,Points!$A$2:$B$31,2,FALSE)),0,VLOOKUP(I13,Points!$A$2:$B$31,2,FALSE))</f>
        <v>40</v>
      </c>
    </row>
    <row r="14" spans="1:10" ht="12.75">
      <c r="A14" s="32">
        <v>7</v>
      </c>
      <c r="B14" s="32">
        <v>14</v>
      </c>
      <c r="C14" s="32" t="s">
        <v>90</v>
      </c>
      <c r="D14" s="8">
        <v>0.00047164351851851854</v>
      </c>
      <c r="E14" s="8">
        <v>0.0004699074074074074</v>
      </c>
      <c r="F14" s="8">
        <v>0.0004732638888888889</v>
      </c>
      <c r="G14" s="8">
        <v>0.000941550925925926</v>
      </c>
      <c r="H14" s="32">
        <v>115.93</v>
      </c>
      <c r="I14" s="32">
        <v>7</v>
      </c>
      <c r="J14">
        <f>IF(ISERROR(VLOOKUP(I14,Points!$A$2:$B$31,2,FALSE)),0,VLOOKUP(I14,Points!$A$2:$B$31,2,FALSE))</f>
        <v>36</v>
      </c>
    </row>
    <row r="15" spans="1:10" ht="12.75">
      <c r="A15" s="32">
        <v>8</v>
      </c>
      <c r="B15" s="32">
        <v>7</v>
      </c>
      <c r="C15" s="32" t="s">
        <v>78</v>
      </c>
      <c r="D15" s="8">
        <v>0.0004907407407407407</v>
      </c>
      <c r="E15" s="8">
        <v>0.0004694444444444445</v>
      </c>
      <c r="F15" s="8">
        <v>0.0004902777777777777</v>
      </c>
      <c r="G15" s="8">
        <v>0.0009597222222222224</v>
      </c>
      <c r="H15" s="32">
        <v>134.19</v>
      </c>
      <c r="I15" s="32">
        <v>8</v>
      </c>
      <c r="J15">
        <f>IF(ISERROR(VLOOKUP(I15,Points!$A$2:$B$31,2,FALSE)),0,VLOOKUP(I15,Points!$A$2:$B$31,2,FALSE))</f>
        <v>32</v>
      </c>
    </row>
    <row r="16" spans="1:10" ht="12.75">
      <c r="A16" s="32">
        <v>9</v>
      </c>
      <c r="B16" s="32">
        <v>4</v>
      </c>
      <c r="C16" s="32" t="s">
        <v>92</v>
      </c>
      <c r="D16" s="8">
        <v>0.0004947916666666667</v>
      </c>
      <c r="E16" s="8">
        <v>0.0004951388888888888</v>
      </c>
      <c r="F16" s="8">
        <v>0.0004880787037037037</v>
      </c>
      <c r="G16" s="8">
        <v>0.0009828703703703703</v>
      </c>
      <c r="H16" s="32">
        <v>157.44</v>
      </c>
      <c r="I16" s="46">
        <v>9</v>
      </c>
      <c r="J16">
        <f>IF(ISERROR(VLOOKUP(I16,Points!$A$2:$B$31,2,FALSE)),0,VLOOKUP(I16,Points!$A$2:$B$31,2,FALSE))</f>
        <v>29</v>
      </c>
    </row>
    <row r="17" spans="1:10" ht="12.75">
      <c r="A17" s="32" t="s">
        <v>123</v>
      </c>
      <c r="B17" s="32" t="s">
        <v>124</v>
      </c>
      <c r="C17" s="32" t="s">
        <v>125</v>
      </c>
      <c r="D17" s="8" t="s">
        <v>126</v>
      </c>
      <c r="E17" s="8" t="s">
        <v>127</v>
      </c>
      <c r="F17" s="8" t="s">
        <v>127</v>
      </c>
      <c r="G17" s="8" t="s">
        <v>131</v>
      </c>
      <c r="H17" s="32" t="s">
        <v>131</v>
      </c>
      <c r="I17" s="32">
        <v>10</v>
      </c>
      <c r="J17">
        <f>IF(ISERROR(VLOOKUP(I17,Points!$A$2:$B$31,2,FALSE)),0,VLOOKUP(I17,Points!$A$2:$B$31,2,FALSE))</f>
        <v>26</v>
      </c>
    </row>
    <row r="18" spans="4:10" ht="12.75">
      <c r="D18" s="8"/>
      <c r="E18" s="8"/>
      <c r="F18" s="8"/>
      <c r="G18" s="8"/>
      <c r="I18" s="32">
        <v>11</v>
      </c>
      <c r="J18">
        <f>IF(ISERROR(VLOOKUP(I18,Points!$A$2:$B$31,2,FALSE)),0,VLOOKUP(I18,Points!$A$2:$B$31,2,FALSE))</f>
        <v>24</v>
      </c>
    </row>
    <row r="19" spans="4:10" ht="12.75">
      <c r="D19" s="8"/>
      <c r="E19" s="8"/>
      <c r="F19" s="8"/>
      <c r="G19" s="8"/>
      <c r="I19" s="32">
        <v>12</v>
      </c>
      <c r="J19">
        <f>IF(ISERROR(VLOOKUP(I19,Points!$A$2:$B$31,2,FALSE)),0,VLOOKUP(I19,Points!$A$2:$B$31,2,FALSE))</f>
        <v>22</v>
      </c>
    </row>
    <row r="20" spans="4:10" ht="12.75">
      <c r="D20" s="8"/>
      <c r="E20" s="8"/>
      <c r="F20" s="8"/>
      <c r="G20" s="8"/>
      <c r="I20" s="32">
        <v>13</v>
      </c>
      <c r="J20">
        <f>IF(ISERROR(VLOOKUP(I20,Points!$A$2:$B$31,2,FALSE)),0,VLOOKUP(I20,Points!$A$2:$B$31,2,FALSE))</f>
        <v>20</v>
      </c>
    </row>
    <row r="21" spans="1:10" ht="12.75">
      <c r="A21" s="32" t="s">
        <v>97</v>
      </c>
      <c r="B21" s="32" t="s">
        <v>98</v>
      </c>
      <c r="C21" s="32" t="s">
        <v>99</v>
      </c>
      <c r="D21" s="8"/>
      <c r="E21" s="8"/>
      <c r="G21" s="8"/>
      <c r="I21" s="46">
        <v>14</v>
      </c>
      <c r="J21">
        <f>IF(ISERROR(VLOOKUP(I21,Points!$A$2:$B$31,2,FALSE)),0,VLOOKUP(I21,Points!$A$2:$B$31,2,FALSE))</f>
        <v>18</v>
      </c>
    </row>
    <row r="22" spans="1:10" ht="12.75">
      <c r="A22" s="32" t="s">
        <v>93</v>
      </c>
      <c r="B22" s="32" t="s">
        <v>100</v>
      </c>
      <c r="C22" s="32" t="s">
        <v>101</v>
      </c>
      <c r="D22" s="32" t="s">
        <v>94</v>
      </c>
      <c r="E22" s="32" t="s">
        <v>95</v>
      </c>
      <c r="F22" s="32" t="s">
        <v>95</v>
      </c>
      <c r="G22" s="32" t="s">
        <v>96</v>
      </c>
      <c r="H22" s="32" t="s">
        <v>96</v>
      </c>
      <c r="I22" s="32">
        <v>15</v>
      </c>
      <c r="J22">
        <f>IF(ISERROR(VLOOKUP(I22,Points!$A$2:$B$31,2,FALSE)),0,VLOOKUP(I22,Points!$A$2:$B$31,2,FALSE))</f>
        <v>16</v>
      </c>
    </row>
    <row r="23" spans="1:10" ht="12.75">
      <c r="A23" s="32" t="s">
        <v>37</v>
      </c>
      <c r="B23" s="32" t="s">
        <v>38</v>
      </c>
      <c r="C23" s="32" t="s">
        <v>23</v>
      </c>
      <c r="D23" s="8" t="s">
        <v>24</v>
      </c>
      <c r="E23" s="8" t="s">
        <v>25</v>
      </c>
      <c r="F23" s="8" t="s">
        <v>26</v>
      </c>
      <c r="G23" s="8" t="s">
        <v>27</v>
      </c>
      <c r="H23" s="32" t="s">
        <v>62</v>
      </c>
      <c r="I23" s="32" t="s">
        <v>37</v>
      </c>
      <c r="J23" s="40" t="s">
        <v>3</v>
      </c>
    </row>
    <row r="24" spans="1:10" ht="12.75">
      <c r="A24" s="32">
        <v>1</v>
      </c>
      <c r="B24" s="32">
        <v>114</v>
      </c>
      <c r="C24" s="32" t="s">
        <v>87</v>
      </c>
      <c r="D24" s="8">
        <v>0.0003928240740740741</v>
      </c>
      <c r="E24" s="8">
        <v>0.00038969907407407405</v>
      </c>
      <c r="F24" s="8">
        <v>0.0003881944444444444</v>
      </c>
      <c r="G24" s="8">
        <v>0.0007778935185185186</v>
      </c>
      <c r="H24" s="32">
        <v>0</v>
      </c>
      <c r="I24" s="32">
        <v>1</v>
      </c>
      <c r="J24">
        <f>IF(ISERROR(VLOOKUP(I24,Points!$A$2:$B$61,2,FALSE)),0,VLOOKUP(I24,Points!$A$2:$B$61,2,FALSE))</f>
        <v>100</v>
      </c>
    </row>
    <row r="25" spans="1:10" ht="12.75">
      <c r="A25" s="32">
        <v>2</v>
      </c>
      <c r="B25" s="32">
        <v>97</v>
      </c>
      <c r="C25" s="32" t="s">
        <v>9</v>
      </c>
      <c r="D25" s="8">
        <v>0.0003961805555555555</v>
      </c>
      <c r="E25" s="8">
        <v>0.0003994212962962962</v>
      </c>
      <c r="F25" s="8">
        <v>0.00040798611111111114</v>
      </c>
      <c r="G25" s="8">
        <v>0.0007956018518518519</v>
      </c>
      <c r="H25" s="32">
        <v>18.89</v>
      </c>
      <c r="I25" s="32">
        <v>2</v>
      </c>
      <c r="J25">
        <f>IF(ISERROR(VLOOKUP(I25,Points!$A$2:$B$61,2,FALSE)),0,VLOOKUP(I25,Points!$A$2:$B$61,2,FALSE))</f>
        <v>80</v>
      </c>
    </row>
    <row r="26" spans="1:10" ht="12.75">
      <c r="A26" s="32">
        <v>3</v>
      </c>
      <c r="B26" s="32">
        <v>63</v>
      </c>
      <c r="C26" s="32" t="s">
        <v>111</v>
      </c>
      <c r="D26" s="8">
        <v>0.0003984953703703704</v>
      </c>
      <c r="E26" s="8">
        <v>0.0003983796296296296</v>
      </c>
      <c r="F26" s="8">
        <v>0.00039953703703703706</v>
      </c>
      <c r="G26" s="8">
        <v>0.000796875</v>
      </c>
      <c r="H26" s="32">
        <v>20.25</v>
      </c>
      <c r="I26" s="32">
        <v>3</v>
      </c>
      <c r="J26">
        <f>IF(ISERROR(VLOOKUP(I26,Points!$A$2:$B$61,2,FALSE)),0,VLOOKUP(I26,Points!$A$2:$B$61,2,FALSE))</f>
        <v>60</v>
      </c>
    </row>
    <row r="27" spans="1:10" ht="12.75">
      <c r="A27" s="32">
        <v>4</v>
      </c>
      <c r="B27" s="32">
        <v>83</v>
      </c>
      <c r="C27" s="32" t="s">
        <v>4</v>
      </c>
      <c r="D27" s="8">
        <v>0.0003993055555555555</v>
      </c>
      <c r="E27" s="8">
        <v>0.00039780092592592596</v>
      </c>
      <c r="F27" s="8">
        <v>0.0004005787037037037</v>
      </c>
      <c r="G27" s="8">
        <v>0.0007971064814814814</v>
      </c>
      <c r="H27" s="32">
        <v>20.5</v>
      </c>
      <c r="I27" s="32">
        <v>4</v>
      </c>
      <c r="J27">
        <f>IF(ISERROR(VLOOKUP(I27,Points!$A$2:$B$61,2,FALSE)),0,VLOOKUP(I27,Points!$A$2:$B$61,2,FALSE))</f>
        <v>50</v>
      </c>
    </row>
    <row r="28" spans="1:10" ht="12.75">
      <c r="A28" s="32">
        <v>5</v>
      </c>
      <c r="B28" s="32">
        <v>101</v>
      </c>
      <c r="C28" s="32" t="s">
        <v>67</v>
      </c>
      <c r="D28" s="8">
        <v>0.00040659722222222226</v>
      </c>
      <c r="E28" s="8">
        <v>0.0004004629629629629</v>
      </c>
      <c r="F28" s="8">
        <v>0.0003983796296296296</v>
      </c>
      <c r="G28" s="8">
        <v>0.0007988425925925924</v>
      </c>
      <c r="H28" s="32">
        <v>22.35</v>
      </c>
      <c r="I28" s="32">
        <v>5</v>
      </c>
      <c r="J28">
        <f>IF(ISERROR(VLOOKUP(I28,Points!$A$2:$B$61,2,FALSE)),0,VLOOKUP(I28,Points!$A$2:$B$61,2,FALSE))</f>
        <v>45</v>
      </c>
    </row>
    <row r="29" spans="1:10" ht="12.75">
      <c r="A29" s="32">
        <v>6</v>
      </c>
      <c r="B29" s="32">
        <v>95</v>
      </c>
      <c r="C29" s="32" t="s">
        <v>16</v>
      </c>
      <c r="D29" s="8">
        <v>0.0004061342592592593</v>
      </c>
      <c r="E29" s="8">
        <v>0.00041006944444444446</v>
      </c>
      <c r="F29" s="8">
        <v>0.00040798611111111114</v>
      </c>
      <c r="G29" s="8">
        <v>0.0008141203703703704</v>
      </c>
      <c r="H29" s="32">
        <v>38.65</v>
      </c>
      <c r="I29" s="32">
        <v>6</v>
      </c>
      <c r="J29">
        <f>IF(ISERROR(VLOOKUP(I29,Points!$A$2:$B$61,2,FALSE)),0,VLOOKUP(I29,Points!$A$2:$B$61,2,FALSE))</f>
        <v>40</v>
      </c>
    </row>
    <row r="30" spans="1:10" ht="12.75">
      <c r="A30" s="32">
        <v>7</v>
      </c>
      <c r="B30" s="32">
        <v>42</v>
      </c>
      <c r="C30" s="32" t="s">
        <v>13</v>
      </c>
      <c r="D30" s="8">
        <v>0.0004071759259259259</v>
      </c>
      <c r="E30" s="8">
        <v>0.0004106481481481481</v>
      </c>
      <c r="F30" s="8" t="s">
        <v>29</v>
      </c>
      <c r="G30" s="8">
        <v>0.0008178240740740741</v>
      </c>
      <c r="H30" s="32">
        <v>42.61</v>
      </c>
      <c r="I30" s="32">
        <v>7</v>
      </c>
      <c r="J30">
        <f>IF(ISERROR(VLOOKUP(I30,Points!$A$2:$B$61,2,FALSE)),0,VLOOKUP(I30,Points!$A$2:$B$61,2,FALSE))</f>
        <v>36</v>
      </c>
    </row>
    <row r="31" spans="1:10" ht="12.75">
      <c r="A31" s="32">
        <v>8</v>
      </c>
      <c r="B31" s="32">
        <v>112</v>
      </c>
      <c r="C31" s="32" t="s">
        <v>110</v>
      </c>
      <c r="D31" s="8">
        <v>0.00040914351851851854</v>
      </c>
      <c r="E31" s="8">
        <v>0.0004094907407407407</v>
      </c>
      <c r="F31" s="8">
        <v>0.000412962962962963</v>
      </c>
      <c r="G31" s="8">
        <v>0.0008186342592592593</v>
      </c>
      <c r="H31" s="32">
        <v>43.47</v>
      </c>
      <c r="I31" s="32">
        <v>8</v>
      </c>
      <c r="J31">
        <f>IF(ISERROR(VLOOKUP(I31,Points!$A$2:$B$61,2,FALSE)),0,VLOOKUP(I31,Points!$A$2:$B$61,2,FALSE))</f>
        <v>32</v>
      </c>
    </row>
    <row r="32" spans="1:10" ht="12.75">
      <c r="A32" s="32">
        <v>9</v>
      </c>
      <c r="B32" s="32">
        <v>86</v>
      </c>
      <c r="C32" s="32" t="s">
        <v>141</v>
      </c>
      <c r="D32" s="8">
        <v>0.0004149305555555556</v>
      </c>
      <c r="E32" s="8">
        <v>0.00041226851851851857</v>
      </c>
      <c r="F32" s="8">
        <v>0.0004130787037037037</v>
      </c>
      <c r="G32" s="8">
        <v>0.0008253472222222221</v>
      </c>
      <c r="H32" s="32">
        <v>50.63</v>
      </c>
      <c r="I32" s="32">
        <v>9</v>
      </c>
      <c r="J32">
        <f>IF(ISERROR(VLOOKUP(I32,Points!$A$2:$B$61,2,FALSE)),0,VLOOKUP(I32,Points!$A$2:$B$61,2,FALSE))</f>
        <v>29</v>
      </c>
    </row>
    <row r="33" spans="1:10" ht="12.75">
      <c r="A33" s="32">
        <v>10</v>
      </c>
      <c r="B33" s="32">
        <v>73</v>
      </c>
      <c r="C33" s="32" t="s">
        <v>12</v>
      </c>
      <c r="D33" s="8">
        <v>0.0004178240740740741</v>
      </c>
      <c r="E33" s="8">
        <v>0.00041909722222222223</v>
      </c>
      <c r="F33" s="8">
        <v>0.00041157407407407413</v>
      </c>
      <c r="G33" s="8">
        <v>0.0008293981481481481</v>
      </c>
      <c r="H33" s="32">
        <v>54.95</v>
      </c>
      <c r="I33" s="32">
        <v>10</v>
      </c>
      <c r="J33">
        <f>IF(ISERROR(VLOOKUP(I33,Points!$A$2:$B$61,2,FALSE)),0,VLOOKUP(I33,Points!$A$2:$B$61,2,FALSE))</f>
        <v>26</v>
      </c>
    </row>
    <row r="34" spans="1:10" ht="12.75">
      <c r="A34" s="32">
        <v>11</v>
      </c>
      <c r="B34" s="32">
        <v>29</v>
      </c>
      <c r="C34" s="32" t="s">
        <v>118</v>
      </c>
      <c r="D34" s="8">
        <v>0.0004174768518518518</v>
      </c>
      <c r="E34" s="8">
        <v>0.0004182870370370371</v>
      </c>
      <c r="F34" s="8">
        <v>0.0004142361111111111</v>
      </c>
      <c r="G34" s="8">
        <v>0.0008317129629629629</v>
      </c>
      <c r="H34" s="32">
        <v>57.42</v>
      </c>
      <c r="I34" s="32">
        <v>11</v>
      </c>
      <c r="J34">
        <f>IF(ISERROR(VLOOKUP(I34,Points!$A$2:$B$61,2,FALSE)),0,VLOOKUP(I34,Points!$A$2:$B$61,2,FALSE))</f>
        <v>24</v>
      </c>
    </row>
    <row r="35" spans="1:10" ht="12.75">
      <c r="A35" s="32">
        <v>12</v>
      </c>
      <c r="B35" s="32">
        <v>82</v>
      </c>
      <c r="C35" s="32" t="s">
        <v>89</v>
      </c>
      <c r="D35" s="8">
        <v>0.0004120370370370371</v>
      </c>
      <c r="E35" s="8">
        <v>0.0005408564814814815</v>
      </c>
      <c r="F35" s="8">
        <v>0.00042175925925925926</v>
      </c>
      <c r="G35" s="8">
        <v>0.0008337962962962963</v>
      </c>
      <c r="H35" s="32">
        <v>59.65</v>
      </c>
      <c r="I35" s="32">
        <v>12</v>
      </c>
      <c r="J35">
        <f>IF(ISERROR(VLOOKUP(I35,Points!$A$2:$B$61,2,FALSE)),0,VLOOKUP(I35,Points!$A$2:$B$61,2,FALSE))</f>
        <v>22</v>
      </c>
    </row>
    <row r="36" spans="1:10" ht="12.75">
      <c r="A36" s="32">
        <v>13</v>
      </c>
      <c r="B36" s="32">
        <v>81</v>
      </c>
      <c r="C36" s="32" t="s">
        <v>6</v>
      </c>
      <c r="D36" s="8">
        <v>0.00042037037037037043</v>
      </c>
      <c r="E36" s="8">
        <v>0.0004207175925925926</v>
      </c>
      <c r="F36" s="8">
        <v>0.00041585648148148146</v>
      </c>
      <c r="G36" s="8">
        <v>0.0008362268518518518</v>
      </c>
      <c r="H36" s="32">
        <v>62.24</v>
      </c>
      <c r="I36" s="32">
        <v>13</v>
      </c>
      <c r="J36">
        <f>IF(ISERROR(VLOOKUP(I36,Points!$A$2:$B$61,2,FALSE)),0,VLOOKUP(I36,Points!$A$2:$B$61,2,FALSE))</f>
        <v>20</v>
      </c>
    </row>
    <row r="37" spans="1:10" ht="12.75">
      <c r="A37" s="32">
        <v>14</v>
      </c>
      <c r="B37" s="32">
        <v>69</v>
      </c>
      <c r="C37" s="32" t="s">
        <v>70</v>
      </c>
      <c r="D37" s="8">
        <v>0.00042372685185185184</v>
      </c>
      <c r="E37" s="8">
        <v>0.0004180555555555556</v>
      </c>
      <c r="F37" s="8">
        <v>0.00042164351851851846</v>
      </c>
      <c r="G37" s="8">
        <v>0.0008396990740740742</v>
      </c>
      <c r="H37" s="32">
        <v>65.95</v>
      </c>
      <c r="I37" s="32">
        <v>14</v>
      </c>
      <c r="J37">
        <f>IF(ISERROR(VLOOKUP(I37,Points!$A$2:$B$61,2,FALSE)),0,VLOOKUP(I37,Points!$A$2:$B$61,2,FALSE))</f>
        <v>18</v>
      </c>
    </row>
    <row r="38" spans="1:10" ht="12.75">
      <c r="A38" s="32">
        <v>15</v>
      </c>
      <c r="B38" s="32">
        <v>67</v>
      </c>
      <c r="C38" s="32" t="s">
        <v>83</v>
      </c>
      <c r="D38" s="8">
        <v>0.00042175925925925926</v>
      </c>
      <c r="E38" s="8">
        <v>0.0004380787037037037</v>
      </c>
      <c r="F38" s="8">
        <v>0.00043298611111111104</v>
      </c>
      <c r="G38" s="8">
        <v>0.0008547453703703704</v>
      </c>
      <c r="H38" s="32">
        <v>82</v>
      </c>
      <c r="I38" s="32">
        <v>15</v>
      </c>
      <c r="J38">
        <f>IF(ISERROR(VLOOKUP(I38,Points!$A$2:$B$61,2,FALSE)),0,VLOOKUP(I38,Points!$A$2:$B$61,2,FALSE))</f>
        <v>16</v>
      </c>
    </row>
    <row r="39" spans="1:10" ht="12.75">
      <c r="A39" s="32">
        <v>16</v>
      </c>
      <c r="B39" s="32">
        <v>110</v>
      </c>
      <c r="C39" s="32" t="s">
        <v>60</v>
      </c>
      <c r="D39" s="8">
        <v>0.00042870370370370366</v>
      </c>
      <c r="E39" s="8">
        <v>0.0004320601851851851</v>
      </c>
      <c r="F39" s="8">
        <v>0.0004265046296296296</v>
      </c>
      <c r="G39" s="8">
        <v>0.0008552083333333334</v>
      </c>
      <c r="H39" s="32">
        <v>82.49</v>
      </c>
      <c r="I39" s="32">
        <v>16</v>
      </c>
      <c r="J39">
        <f>IF(ISERROR(VLOOKUP(I39,Points!$A$2:$B$61,2,FALSE)),0,VLOOKUP(I39,Points!$A$2:$B$61,2,FALSE))</f>
        <v>15</v>
      </c>
    </row>
    <row r="40" spans="1:10" ht="12.75">
      <c r="A40" s="32">
        <v>17</v>
      </c>
      <c r="B40" s="32">
        <v>62</v>
      </c>
      <c r="C40" s="32" t="s">
        <v>21</v>
      </c>
      <c r="D40" s="8">
        <v>0.0004299768518518518</v>
      </c>
      <c r="E40" s="8">
        <v>0.00042662037037037034</v>
      </c>
      <c r="F40" s="8">
        <v>0.0004356481481481481</v>
      </c>
      <c r="G40" s="8">
        <v>0.0008565972222222222</v>
      </c>
      <c r="H40" s="32">
        <v>83.98</v>
      </c>
      <c r="I40" s="32">
        <v>17</v>
      </c>
      <c r="J40">
        <f>IF(ISERROR(VLOOKUP(I40,Points!$A$2:$B$61,2,FALSE)),0,VLOOKUP(I40,Points!$A$2:$B$61,2,FALSE))</f>
        <v>14</v>
      </c>
    </row>
    <row r="41" spans="1:10" ht="12.75">
      <c r="A41" s="32">
        <v>18</v>
      </c>
      <c r="B41" s="32">
        <v>45</v>
      </c>
      <c r="C41" s="32" t="s">
        <v>50</v>
      </c>
      <c r="D41" s="8">
        <v>0.000429050925925926</v>
      </c>
      <c r="E41" s="8">
        <v>0.0004299768518518518</v>
      </c>
      <c r="F41" s="8">
        <v>0.00044108796296296295</v>
      </c>
      <c r="G41" s="8">
        <v>0.0008590277777777779</v>
      </c>
      <c r="H41" s="32">
        <v>86.57</v>
      </c>
      <c r="I41" s="32">
        <v>18</v>
      </c>
      <c r="J41">
        <f>IF(ISERROR(VLOOKUP(I41,Points!$A$2:$B$61,2,FALSE)),0,VLOOKUP(I41,Points!$A$2:$B$61,2,FALSE))</f>
        <v>13</v>
      </c>
    </row>
    <row r="42" spans="1:10" ht="12.75">
      <c r="A42" s="32">
        <v>19</v>
      </c>
      <c r="B42" s="32">
        <v>43</v>
      </c>
      <c r="C42" s="32" t="s">
        <v>5</v>
      </c>
      <c r="D42" s="8">
        <v>0.0004446759259259259</v>
      </c>
      <c r="E42" s="8">
        <v>0.00043078703703703703</v>
      </c>
      <c r="F42" s="8">
        <v>0.00043194444444444443</v>
      </c>
      <c r="G42" s="8">
        <v>0.0008627314814814814</v>
      </c>
      <c r="H42" s="32">
        <v>90.52</v>
      </c>
      <c r="I42" s="32">
        <v>19</v>
      </c>
      <c r="J42">
        <f>IF(ISERROR(VLOOKUP(I42,Points!$A$2:$B$61,2,FALSE)),0,VLOOKUP(I42,Points!$A$2:$B$61,2,FALSE))</f>
        <v>12</v>
      </c>
    </row>
    <row r="43" spans="1:10" ht="12.75">
      <c r="A43" s="32">
        <v>20</v>
      </c>
      <c r="B43" s="32">
        <v>46</v>
      </c>
      <c r="C43" s="32" t="s">
        <v>57</v>
      </c>
      <c r="D43" s="8">
        <v>0.00043159722222222216</v>
      </c>
      <c r="E43" s="8">
        <v>0.000434837962962963</v>
      </c>
      <c r="F43" s="8">
        <v>0.00044479166666666663</v>
      </c>
      <c r="G43" s="8">
        <v>0.0008664351851851853</v>
      </c>
      <c r="H43" s="32">
        <v>94.47</v>
      </c>
      <c r="I43" s="32">
        <v>20</v>
      </c>
      <c r="J43">
        <f>IF(ISERROR(VLOOKUP(I43,Points!$A$2:$B$61,2,FALSE)),0,VLOOKUP(I43,Points!$A$2:$B$61,2,FALSE))</f>
        <v>11</v>
      </c>
    </row>
    <row r="44" spans="1:10" ht="12.75">
      <c r="A44" s="32">
        <v>21</v>
      </c>
      <c r="B44" s="32">
        <v>103</v>
      </c>
      <c r="C44" s="32" t="s">
        <v>81</v>
      </c>
      <c r="D44" s="8">
        <v>0.00043657407407407403</v>
      </c>
      <c r="E44" s="8">
        <v>0.0004380787037037037</v>
      </c>
      <c r="F44" s="8">
        <v>0.0004355324074074075</v>
      </c>
      <c r="G44" s="8">
        <v>0.0008721064814814815</v>
      </c>
      <c r="H44" s="32">
        <v>100.52</v>
      </c>
      <c r="I44" s="32">
        <v>21</v>
      </c>
      <c r="J44">
        <f>IF(ISERROR(VLOOKUP(I44,Points!$A$2:$B$61,2,FALSE)),0,VLOOKUP(I44,Points!$A$2:$B$61,2,FALSE))</f>
        <v>10</v>
      </c>
    </row>
    <row r="45" spans="1:10" ht="12.75">
      <c r="A45" s="32">
        <v>22</v>
      </c>
      <c r="B45" s="32">
        <v>89</v>
      </c>
      <c r="C45" s="32" t="s">
        <v>134</v>
      </c>
      <c r="D45" s="8">
        <v>0.0004356481481481481</v>
      </c>
      <c r="E45" s="8">
        <v>0.0004475694444444445</v>
      </c>
      <c r="F45" s="8">
        <v>0.00044490740740740737</v>
      </c>
      <c r="G45" s="8">
        <v>0.0008805555555555555</v>
      </c>
      <c r="H45" s="32">
        <v>109.54</v>
      </c>
      <c r="I45" s="32">
        <v>22</v>
      </c>
      <c r="J45">
        <f>IF(ISERROR(VLOOKUP(I45,Points!$A$2:$B$61,2,FALSE)),0,VLOOKUP(I45,Points!$A$2:$B$61,2,FALSE))</f>
        <v>9</v>
      </c>
    </row>
    <row r="46" spans="1:10" ht="12.75">
      <c r="A46" s="32">
        <v>23</v>
      </c>
      <c r="B46" s="32">
        <v>27</v>
      </c>
      <c r="C46" s="32" t="s">
        <v>10</v>
      </c>
      <c r="D46" s="8">
        <v>0.00044537037037037033</v>
      </c>
      <c r="E46" s="8">
        <v>0.0004417824074074074</v>
      </c>
      <c r="F46" s="8">
        <v>0.00045625</v>
      </c>
      <c r="G46" s="8">
        <v>0.0008871527777777776</v>
      </c>
      <c r="H46" s="32">
        <v>116.58</v>
      </c>
      <c r="I46" s="32">
        <v>23</v>
      </c>
      <c r="J46">
        <f>IF(ISERROR(VLOOKUP(I46,Points!$A$2:$B$61,2,FALSE)),0,VLOOKUP(I46,Points!$A$2:$B$61,2,FALSE))</f>
        <v>8</v>
      </c>
    </row>
    <row r="47" spans="1:10" ht="12.75">
      <c r="A47" s="32">
        <v>24</v>
      </c>
      <c r="B47" s="32">
        <v>72</v>
      </c>
      <c r="C47" s="32" t="s">
        <v>18</v>
      </c>
      <c r="D47" s="8">
        <v>0.00044780092592592587</v>
      </c>
      <c r="E47" s="8">
        <v>0.00044872685185185185</v>
      </c>
      <c r="F47" s="8">
        <v>0.00044849537037037037</v>
      </c>
      <c r="G47" s="8">
        <v>0.0008962962962962962</v>
      </c>
      <c r="H47" s="32">
        <v>126.33</v>
      </c>
      <c r="I47" s="32">
        <v>24</v>
      </c>
      <c r="J47">
        <f>IF(ISERROR(VLOOKUP(I47,Points!$A$2:$B$61,2,FALSE)),0,VLOOKUP(I47,Points!$A$2:$B$61,2,FALSE))</f>
        <v>7</v>
      </c>
    </row>
    <row r="48" spans="1:10" ht="12.75">
      <c r="A48" s="32">
        <v>25</v>
      </c>
      <c r="B48" s="32">
        <v>75</v>
      </c>
      <c r="C48" s="32" t="s">
        <v>113</v>
      </c>
      <c r="D48" s="8">
        <v>0.00045439814814814816</v>
      </c>
      <c r="E48" s="8">
        <v>0.00045312499999999997</v>
      </c>
      <c r="F48" s="8">
        <v>0.00045787037037037036</v>
      </c>
      <c r="G48" s="8">
        <v>0.0009075231481481482</v>
      </c>
      <c r="H48" s="32">
        <v>138.31</v>
      </c>
      <c r="I48" s="32">
        <v>25</v>
      </c>
      <c r="J48">
        <f>IF(ISERROR(VLOOKUP(I48,Points!$A$2:$B$61,2,FALSE)),0,VLOOKUP(I48,Points!$A$2:$B$61,2,FALSE))</f>
        <v>6</v>
      </c>
    </row>
    <row r="49" spans="1:10" ht="12.75">
      <c r="A49" s="32">
        <v>26</v>
      </c>
      <c r="B49" s="32">
        <v>104</v>
      </c>
      <c r="C49" s="32" t="s">
        <v>136</v>
      </c>
      <c r="D49" s="8">
        <v>0.00045775462962962957</v>
      </c>
      <c r="E49" s="8">
        <v>0.0004585648148148148</v>
      </c>
      <c r="F49" s="8">
        <v>0.000460763888888889</v>
      </c>
      <c r="G49" s="8">
        <v>0.0009163194444444445</v>
      </c>
      <c r="H49" s="32">
        <v>147.7</v>
      </c>
      <c r="I49" s="32">
        <v>26</v>
      </c>
      <c r="J49">
        <f>IF(ISERROR(VLOOKUP(I49,Points!$A$2:$B$61,2,FALSE)),0,VLOOKUP(I49,Points!$A$2:$B$61,2,FALSE))</f>
        <v>5</v>
      </c>
    </row>
    <row r="50" spans="1:10" ht="12.75">
      <c r="A50" s="32">
        <v>27</v>
      </c>
      <c r="B50" s="32">
        <v>16</v>
      </c>
      <c r="C50" s="32" t="s">
        <v>66</v>
      </c>
      <c r="D50" s="8">
        <v>0.0004832175925925926</v>
      </c>
      <c r="E50" s="8">
        <v>0.0004616898148148149</v>
      </c>
      <c r="F50" s="8">
        <v>0.00047002314814814807</v>
      </c>
      <c r="G50" s="8">
        <v>0.0009317129629629631</v>
      </c>
      <c r="H50" s="32">
        <v>164.12</v>
      </c>
      <c r="I50" s="32">
        <v>27</v>
      </c>
      <c r="J50">
        <f>IF(ISERROR(VLOOKUP(I50,Points!$A$2:$B$61,2,FALSE)),0,VLOOKUP(I50,Points!$A$2:$B$61,2,FALSE))</f>
        <v>4</v>
      </c>
    </row>
    <row r="51" spans="1:10" ht="12.75">
      <c r="A51" s="32">
        <v>28</v>
      </c>
      <c r="B51" s="32">
        <v>18</v>
      </c>
      <c r="C51" s="32" t="s">
        <v>14</v>
      </c>
      <c r="D51" s="8">
        <v>0.00047164351851851854</v>
      </c>
      <c r="E51" s="8">
        <v>0.0004780092592592592</v>
      </c>
      <c r="F51" s="8">
        <v>0.0004790509259259259</v>
      </c>
      <c r="G51" s="8">
        <v>0.0009496527777777777</v>
      </c>
      <c r="H51" s="32">
        <v>183.26</v>
      </c>
      <c r="I51" s="32">
        <v>28</v>
      </c>
      <c r="J51">
        <f>IF(ISERROR(VLOOKUP(I51,Points!$A$2:$B$61,2,FALSE)),0,VLOOKUP(I51,Points!$A$2:$B$61,2,FALSE))</f>
        <v>3</v>
      </c>
    </row>
    <row r="52" spans="1:10" ht="12.75">
      <c r="A52" s="32">
        <v>29</v>
      </c>
      <c r="B52" s="32">
        <v>34</v>
      </c>
      <c r="C52" s="32" t="s">
        <v>17</v>
      </c>
      <c r="D52" s="8">
        <v>0.00047743055555555554</v>
      </c>
      <c r="E52" s="8">
        <v>0.00047314814814814816</v>
      </c>
      <c r="F52" s="8" t="s">
        <v>29</v>
      </c>
      <c r="G52" s="8">
        <v>0.0009505787037037038</v>
      </c>
      <c r="H52" s="32">
        <v>184.25</v>
      </c>
      <c r="I52" s="32">
        <v>29</v>
      </c>
      <c r="J52">
        <f>IF(ISERROR(VLOOKUP(I52,Points!$A$2:$B$61,2,FALSE)),0,VLOOKUP(I52,Points!$A$2:$B$61,2,FALSE))</f>
        <v>2</v>
      </c>
    </row>
    <row r="53" spans="1:10" ht="12.75">
      <c r="A53" s="32">
        <v>30</v>
      </c>
      <c r="B53" s="32">
        <v>30</v>
      </c>
      <c r="C53" s="32" t="s">
        <v>69</v>
      </c>
      <c r="D53" s="8">
        <v>0.0004782407407407407</v>
      </c>
      <c r="E53" s="8">
        <v>0.00048252314814814816</v>
      </c>
      <c r="F53" s="8">
        <v>0.000484837962962963</v>
      </c>
      <c r="G53" s="8">
        <v>0.0009607638888888889</v>
      </c>
      <c r="H53" s="32">
        <v>195.12</v>
      </c>
      <c r="I53" s="32">
        <v>30</v>
      </c>
      <c r="J53">
        <f>IF(ISERROR(VLOOKUP(I53,Points!$A$2:$B$61,2,FALSE)),0,VLOOKUP(I53,Points!$A$2:$B$61,2,FALSE))</f>
        <v>1</v>
      </c>
    </row>
    <row r="54" spans="1:10" ht="12.75">
      <c r="A54" s="32">
        <v>31</v>
      </c>
      <c r="B54" s="32">
        <v>76</v>
      </c>
      <c r="C54" s="32" t="s">
        <v>82</v>
      </c>
      <c r="D54" s="8">
        <v>0.00048715277777777776</v>
      </c>
      <c r="E54" s="8">
        <v>0.00047743055555555554</v>
      </c>
      <c r="F54" s="8">
        <v>0.0004839120370370371</v>
      </c>
      <c r="G54" s="8">
        <v>0.0009613425925925925</v>
      </c>
      <c r="H54" s="32">
        <v>195.74</v>
      </c>
      <c r="I54" s="32">
        <v>31</v>
      </c>
      <c r="J54">
        <f>IF(ISERROR(VLOOKUP(I54,Points!$A$2:$B$61,2,FALSE)),0,VLOOKUP(I54,Points!$A$2:$B$61,2,FALSE))</f>
        <v>1</v>
      </c>
    </row>
    <row r="55" spans="1:10" ht="12.75">
      <c r="A55" s="32">
        <v>32</v>
      </c>
      <c r="B55" s="32">
        <v>17</v>
      </c>
      <c r="C55" s="32" t="s">
        <v>68</v>
      </c>
      <c r="D55" s="8">
        <v>0.0004908564814814814</v>
      </c>
      <c r="E55" s="8">
        <v>0.0004819444444444445</v>
      </c>
      <c r="F55" s="8">
        <v>0.0004995370370370369</v>
      </c>
      <c r="G55" s="8">
        <v>0.000972800925925926</v>
      </c>
      <c r="H55" s="32">
        <v>207.96</v>
      </c>
      <c r="I55" s="32">
        <v>32</v>
      </c>
      <c r="J55">
        <f>IF(ISERROR(VLOOKUP(I55,Points!$A$2:$B$61,2,FALSE)),0,VLOOKUP(I55,Points!$A$2:$B$61,2,FALSE))</f>
        <v>1</v>
      </c>
    </row>
    <row r="56" spans="1:10" ht="12.75">
      <c r="A56" s="32">
        <v>33</v>
      </c>
      <c r="B56" s="32">
        <v>93</v>
      </c>
      <c r="C56" s="32" t="s">
        <v>116</v>
      </c>
      <c r="D56" s="8">
        <v>0.0005328703703703703</v>
      </c>
      <c r="E56" s="8" t="s">
        <v>28</v>
      </c>
      <c r="F56" s="8">
        <v>0.0005464120370370371</v>
      </c>
      <c r="G56" s="8">
        <v>0.0010792824074074075</v>
      </c>
      <c r="H56" s="32">
        <v>321.58</v>
      </c>
      <c r="I56" s="32">
        <v>33</v>
      </c>
      <c r="J56">
        <f>IF(ISERROR(VLOOKUP(I56,Points!$A$2:$B$61,2,FALSE)),0,VLOOKUP(I56,Points!$A$2:$B$61,2,FALSE))</f>
        <v>1</v>
      </c>
    </row>
    <row r="57" spans="1:10" ht="12.75">
      <c r="A57" s="32" t="s">
        <v>123</v>
      </c>
      <c r="B57" s="32" t="s">
        <v>124</v>
      </c>
      <c r="C57" s="32" t="s">
        <v>125</v>
      </c>
      <c r="D57" s="8" t="s">
        <v>126</v>
      </c>
      <c r="E57" s="8" t="s">
        <v>127</v>
      </c>
      <c r="F57" s="8" t="s">
        <v>127</v>
      </c>
      <c r="G57" s="8" t="s">
        <v>131</v>
      </c>
      <c r="H57" s="32" t="s">
        <v>131</v>
      </c>
      <c r="I57" s="32">
        <v>34</v>
      </c>
      <c r="J57">
        <f>IF(ISERROR(VLOOKUP(I57,Points!$A$2:$B$61,2,FALSE)),0,VLOOKUP(I57,Points!$A$2:$B$61,2,FALSE))</f>
        <v>1</v>
      </c>
    </row>
    <row r="58" spans="4:10" ht="12.75">
      <c r="D58" s="8"/>
      <c r="E58" s="8"/>
      <c r="F58" s="8"/>
      <c r="G58" s="8"/>
      <c r="I58" s="32">
        <v>35</v>
      </c>
      <c r="J58">
        <f>IF(ISERROR(VLOOKUP(I58,Points!$A$2:$B$61,2,FALSE)),0,VLOOKUP(I58,Points!$A$2:$B$61,2,FALSE))</f>
        <v>1</v>
      </c>
    </row>
    <row r="59" spans="4:10" ht="12.75">
      <c r="D59" s="8"/>
      <c r="E59" s="8"/>
      <c r="F59" s="8"/>
      <c r="G59" s="8"/>
      <c r="I59" s="32">
        <v>36</v>
      </c>
      <c r="J59">
        <f>IF(ISERROR(VLOOKUP(I59,Points!$A$2:$B$61,2,FALSE)),0,VLOOKUP(I59,Points!$A$2:$B$61,2,FALSE))</f>
        <v>1</v>
      </c>
    </row>
    <row r="60" spans="4:10" ht="12.75">
      <c r="D60" s="8"/>
      <c r="E60" s="8"/>
      <c r="F60" s="8"/>
      <c r="G60" s="8"/>
      <c r="I60" s="32">
        <v>37</v>
      </c>
      <c r="J60">
        <f>IF(ISERROR(VLOOKUP(I60,Points!$A$2:$B$61,2,FALSE)),0,VLOOKUP(I60,Points!$A$2:$B$61,2,FALSE))</f>
        <v>1</v>
      </c>
    </row>
    <row r="61" spans="4:10" ht="12.75">
      <c r="D61" s="8"/>
      <c r="E61" s="8"/>
      <c r="F61" s="8"/>
      <c r="G61" s="8"/>
      <c r="I61" s="32">
        <v>38</v>
      </c>
      <c r="J61">
        <f>IF(ISERROR(VLOOKUP(I61,Points!$A$2:$B$61,2,FALSE)),0,VLOOKUP(I61,Points!$A$2:$B$61,2,FALSE))</f>
        <v>1</v>
      </c>
    </row>
    <row r="62" spans="4:10" ht="12.75">
      <c r="D62" s="8"/>
      <c r="E62" s="8"/>
      <c r="F62" s="8"/>
      <c r="G62" s="8"/>
      <c r="I62" s="32">
        <v>39</v>
      </c>
      <c r="J62">
        <f>IF(ISERROR(VLOOKUP(I62,Points!$A$2:$B$61,2,FALSE)),0,VLOOKUP(I62,Points!$A$2:$B$61,2,FALSE))</f>
        <v>1</v>
      </c>
    </row>
    <row r="63" spans="4:10" ht="12.75">
      <c r="D63" s="8"/>
      <c r="E63" s="8"/>
      <c r="F63" s="8"/>
      <c r="G63" s="8"/>
      <c r="I63" s="32">
        <v>40</v>
      </c>
      <c r="J63">
        <f>IF(ISERROR(VLOOKUP(I63,Points!$A$2:$B$61,2,FALSE)),0,VLOOKUP(I63,Points!$A$2:$B$61,2,FALSE))</f>
        <v>1</v>
      </c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G69" s="8"/>
    </row>
    <row r="70" spans="4:7" ht="12.75">
      <c r="D70" s="8"/>
      <c r="E70" s="8"/>
      <c r="F70" s="8"/>
      <c r="G70" s="8"/>
    </row>
    <row r="74" ht="12.75">
      <c r="A74" s="32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6.28125" style="32" customWidth="1"/>
    <col min="2" max="2" width="8.57421875" style="32" customWidth="1"/>
    <col min="3" max="3" width="22.57421875" style="32" customWidth="1"/>
    <col min="4" max="9" width="9.140625" style="32" customWidth="1"/>
    <col min="11" max="16384" width="9.140625" style="32" customWidth="1"/>
  </cols>
  <sheetData>
    <row r="1" ht="12.75">
      <c r="A1" s="32" t="s">
        <v>53</v>
      </c>
    </row>
    <row r="2" ht="12.75">
      <c r="A2" s="32" t="s">
        <v>145</v>
      </c>
    </row>
    <row r="3" ht="12.75">
      <c r="A3" s="32" t="s">
        <v>146</v>
      </c>
    </row>
    <row r="4" ht="12.75">
      <c r="A4" s="32" t="s">
        <v>44</v>
      </c>
    </row>
    <row r="5" ht="12.75">
      <c r="A5" s="32" t="s">
        <v>91</v>
      </c>
    </row>
    <row r="6" spans="1:10" ht="12.75">
      <c r="A6" s="32" t="s">
        <v>37</v>
      </c>
      <c r="B6" s="32" t="s">
        <v>38</v>
      </c>
      <c r="C6" s="32" t="s">
        <v>23</v>
      </c>
      <c r="D6" s="32" t="s">
        <v>24</v>
      </c>
      <c r="E6" s="32" t="s">
        <v>25</v>
      </c>
      <c r="F6" s="32" t="s">
        <v>27</v>
      </c>
      <c r="G6" s="32" t="s">
        <v>62</v>
      </c>
      <c r="I6" s="32" t="s">
        <v>37</v>
      </c>
      <c r="J6" s="40" t="s">
        <v>3</v>
      </c>
    </row>
    <row r="7" spans="1:10" ht="12.75">
      <c r="A7" s="32">
        <v>1</v>
      </c>
      <c r="B7" s="32">
        <v>15</v>
      </c>
      <c r="C7" s="32" t="s">
        <v>107</v>
      </c>
      <c r="D7" s="8">
        <v>0.0005214120370370369</v>
      </c>
      <c r="E7" s="8">
        <v>0.0005377314814814815</v>
      </c>
      <c r="F7" s="8">
        <v>0.0010591435185185185</v>
      </c>
      <c r="G7" s="8">
        <v>0</v>
      </c>
      <c r="I7" s="32">
        <v>1</v>
      </c>
      <c r="J7">
        <f>IF(ISERROR(VLOOKUP(I7,Points!$A$2:$B$31,2,FALSE)),0,VLOOKUP(I7,Points!$A$2:$B$31,2,FALSE))</f>
        <v>100</v>
      </c>
    </row>
    <row r="8" spans="1:10" ht="12.75">
      <c r="A8" s="32">
        <v>2</v>
      </c>
      <c r="B8" s="32">
        <v>3</v>
      </c>
      <c r="C8" s="32" t="s">
        <v>49</v>
      </c>
      <c r="D8" s="8">
        <v>0.0005726851851851852</v>
      </c>
      <c r="E8" s="8">
        <v>0.0005821759259259259</v>
      </c>
      <c r="F8" s="8">
        <v>0.001154861111111111</v>
      </c>
      <c r="G8" s="8">
        <v>51.51</v>
      </c>
      <c r="I8" s="32">
        <v>2</v>
      </c>
      <c r="J8">
        <f>IF(ISERROR(VLOOKUP(I8,Points!$A$2:$B$31,2,FALSE)),0,VLOOKUP(I8,Points!$A$2:$B$31,2,FALSE))</f>
        <v>80</v>
      </c>
    </row>
    <row r="9" spans="1:10" ht="12.75">
      <c r="A9" s="32">
        <v>3</v>
      </c>
      <c r="B9" s="32">
        <v>13</v>
      </c>
      <c r="C9" s="32" t="s">
        <v>77</v>
      </c>
      <c r="D9" s="8">
        <v>0.0005785879629629629</v>
      </c>
      <c r="E9" s="8">
        <v>0.000603587962962963</v>
      </c>
      <c r="F9" s="8">
        <v>0.001182175925925926</v>
      </c>
      <c r="G9" s="8">
        <v>66.21</v>
      </c>
      <c r="I9" s="32">
        <v>3</v>
      </c>
      <c r="J9">
        <f>IF(ISERROR(VLOOKUP(I9,Points!$A$2:$B$31,2,FALSE)),0,VLOOKUP(I9,Points!$A$2:$B$31,2,FALSE))</f>
        <v>60</v>
      </c>
    </row>
    <row r="10" spans="1:10" ht="12.75">
      <c r="A10" s="32">
        <v>4</v>
      </c>
      <c r="B10" s="32">
        <v>20</v>
      </c>
      <c r="C10" s="32" t="s">
        <v>59</v>
      </c>
      <c r="D10" s="8">
        <v>0.0005956018518518518</v>
      </c>
      <c r="E10" s="8">
        <v>0.0006076388888888889</v>
      </c>
      <c r="F10" s="8">
        <v>0.0012032407407407408</v>
      </c>
      <c r="G10" s="8">
        <v>77.55</v>
      </c>
      <c r="I10" s="46">
        <v>4</v>
      </c>
      <c r="J10">
        <f>IF(ISERROR(VLOOKUP(I10,Points!$A$2:$B$31,2,FALSE)),0,VLOOKUP(I10,Points!$A$2:$B$31,2,FALSE))</f>
        <v>50</v>
      </c>
    </row>
    <row r="11" spans="1:10" ht="12.75">
      <c r="A11" s="32">
        <v>5</v>
      </c>
      <c r="B11" s="32">
        <v>1</v>
      </c>
      <c r="C11" s="32" t="s">
        <v>108</v>
      </c>
      <c r="D11" s="8">
        <v>0.0005898148148148148</v>
      </c>
      <c r="E11" s="8">
        <v>0.0006193287037037036</v>
      </c>
      <c r="F11" s="8">
        <v>0.0012091435185185185</v>
      </c>
      <c r="G11" s="8">
        <v>80.73</v>
      </c>
      <c r="I11" s="32">
        <v>5</v>
      </c>
      <c r="J11">
        <f>IF(ISERROR(VLOOKUP(I11,Points!$A$2:$B$31,2,FALSE)),0,VLOOKUP(I11,Points!$A$2:$B$31,2,FALSE))</f>
        <v>45</v>
      </c>
    </row>
    <row r="12" spans="1:10" ht="12.75">
      <c r="A12" s="32">
        <v>6</v>
      </c>
      <c r="B12" s="32">
        <v>5</v>
      </c>
      <c r="C12" s="32" t="s">
        <v>54</v>
      </c>
      <c r="D12" s="8">
        <v>0.0006118055555555555</v>
      </c>
      <c r="E12" s="8">
        <v>0.0006445601851851852</v>
      </c>
      <c r="F12" s="8">
        <v>0.0012563657407407406</v>
      </c>
      <c r="G12" s="8">
        <v>106.14</v>
      </c>
      <c r="I12" s="32">
        <v>6</v>
      </c>
      <c r="J12">
        <f>IF(ISERROR(VLOOKUP(I12,Points!$A$2:$B$31,2,FALSE)),0,VLOOKUP(I12,Points!$A$2:$B$31,2,FALSE))</f>
        <v>40</v>
      </c>
    </row>
    <row r="13" spans="1:10" ht="12.75">
      <c r="A13" s="32">
        <v>7</v>
      </c>
      <c r="B13" s="32">
        <v>6</v>
      </c>
      <c r="C13" s="32" t="s">
        <v>147</v>
      </c>
      <c r="D13" s="8">
        <v>0.0006412037037037037</v>
      </c>
      <c r="E13" s="8">
        <v>0.0006359953703703704</v>
      </c>
      <c r="F13" s="8">
        <v>0.0012771990740740743</v>
      </c>
      <c r="G13" s="8">
        <v>117.35</v>
      </c>
      <c r="I13" s="46">
        <v>7</v>
      </c>
      <c r="J13">
        <f>IF(ISERROR(VLOOKUP(I13,Points!$A$2:$B$31,2,FALSE)),0,VLOOKUP(I13,Points!$A$2:$B$31,2,FALSE))</f>
        <v>36</v>
      </c>
    </row>
    <row r="14" spans="1:10" ht="12.75">
      <c r="A14" s="32">
        <v>8</v>
      </c>
      <c r="B14" s="32">
        <v>16</v>
      </c>
      <c r="C14" s="32" t="s">
        <v>148</v>
      </c>
      <c r="D14" s="8">
        <v>0.0006615740740740741</v>
      </c>
      <c r="E14" s="8">
        <v>0.0006835648148148148</v>
      </c>
      <c r="F14" s="8">
        <v>0.0013451388888888888</v>
      </c>
      <c r="G14" s="8">
        <v>153.91</v>
      </c>
      <c r="I14" s="32">
        <v>8</v>
      </c>
      <c r="J14">
        <f>IF(ISERROR(VLOOKUP(I14,Points!$A$2:$B$31,2,FALSE)),0,VLOOKUP(I14,Points!$A$2:$B$31,2,FALSE))</f>
        <v>32</v>
      </c>
    </row>
    <row r="15" spans="1:10" ht="12.75">
      <c r="A15" s="32">
        <v>9</v>
      </c>
      <c r="B15" s="32">
        <v>7</v>
      </c>
      <c r="C15" s="32" t="s">
        <v>78</v>
      </c>
      <c r="D15" s="8">
        <v>0.0006795138888888889</v>
      </c>
      <c r="E15" s="8">
        <v>0.0006905092592592592</v>
      </c>
      <c r="F15" s="8">
        <v>0.0013700231481481482</v>
      </c>
      <c r="G15" s="32">
        <v>167.31</v>
      </c>
      <c r="I15" s="32">
        <v>9</v>
      </c>
      <c r="J15">
        <f>IF(ISERROR(VLOOKUP(I15,Points!$A$2:$B$31,2,FALSE)),0,VLOOKUP(I15,Points!$A$2:$B$31,2,FALSE))</f>
        <v>29</v>
      </c>
    </row>
    <row r="16" spans="1:10" ht="12.75">
      <c r="A16" s="32">
        <v>10</v>
      </c>
      <c r="B16" s="32">
        <v>12</v>
      </c>
      <c r="C16" s="32" t="s">
        <v>109</v>
      </c>
      <c r="D16" s="8">
        <v>0.0007260416666666668</v>
      </c>
      <c r="E16" s="8">
        <v>0.0007065972222222223</v>
      </c>
      <c r="F16" s="8">
        <v>0.001432638888888889</v>
      </c>
      <c r="G16" s="8">
        <v>201</v>
      </c>
      <c r="I16" s="46">
        <v>10</v>
      </c>
      <c r="J16">
        <f>IF(ISERROR(VLOOKUP(I16,Points!$A$2:$B$31,2,FALSE)),0,VLOOKUP(I16,Points!$A$2:$B$31,2,FALSE))</f>
        <v>26</v>
      </c>
    </row>
    <row r="17" spans="1:10" ht="12.75">
      <c r="A17" s="32">
        <v>11</v>
      </c>
      <c r="B17" s="32">
        <v>14</v>
      </c>
      <c r="C17" s="32" t="s">
        <v>149</v>
      </c>
      <c r="D17" s="8">
        <v>0.0007450231481481482</v>
      </c>
      <c r="E17" s="8">
        <v>0.0007579861111111111</v>
      </c>
      <c r="F17" s="8">
        <v>0.0015030092592592593</v>
      </c>
      <c r="G17" s="8">
        <v>238.88</v>
      </c>
      <c r="I17" s="32">
        <v>11</v>
      </c>
      <c r="J17">
        <f>IF(ISERROR(VLOOKUP(I17,Points!$A$2:$B$31,2,FALSE)),0,VLOOKUP(I17,Points!$A$2:$B$31,2,FALSE))</f>
        <v>24</v>
      </c>
    </row>
    <row r="18" spans="1:10" ht="12.75">
      <c r="A18" s="32">
        <v>12</v>
      </c>
      <c r="B18" s="32">
        <v>22</v>
      </c>
      <c r="C18" s="32" t="s">
        <v>150</v>
      </c>
      <c r="D18" s="8">
        <v>0.0007994212962962963</v>
      </c>
      <c r="E18" s="8">
        <v>0.0007943287037037037</v>
      </c>
      <c r="F18" s="8">
        <v>0.00159375</v>
      </c>
      <c r="G18" s="8">
        <v>287.71</v>
      </c>
      <c r="I18" s="32">
        <v>12</v>
      </c>
      <c r="J18">
        <f>IF(ISERROR(VLOOKUP(I18,Points!$A$2:$B$31,2,FALSE)),0,VLOOKUP(I18,Points!$A$2:$B$31,2,FALSE))</f>
        <v>22</v>
      </c>
    </row>
    <row r="19" spans="1:10" ht="12.75">
      <c r="A19" s="32">
        <v>13</v>
      </c>
      <c r="B19" s="32">
        <v>4</v>
      </c>
      <c r="C19" s="32" t="s">
        <v>11</v>
      </c>
      <c r="D19" s="8">
        <v>0.000662962962962963</v>
      </c>
      <c r="E19" s="8" t="s">
        <v>1</v>
      </c>
      <c r="F19" s="8" t="s">
        <v>65</v>
      </c>
      <c r="G19" s="8"/>
      <c r="I19" s="46">
        <v>13</v>
      </c>
      <c r="J19">
        <f>IF(ISERROR(VLOOKUP(I19,Points!$A$2:$B$31,2,FALSE)),0,VLOOKUP(I19,Points!$A$2:$B$31,2,FALSE))</f>
        <v>20</v>
      </c>
    </row>
    <row r="20" spans="1:7" ht="12.75">
      <c r="A20" s="32" t="s">
        <v>123</v>
      </c>
      <c r="B20" s="32" t="s">
        <v>124</v>
      </c>
      <c r="C20" s="32" t="s">
        <v>125</v>
      </c>
      <c r="D20" s="8" t="s">
        <v>126</v>
      </c>
      <c r="E20" s="8" t="s">
        <v>127</v>
      </c>
      <c r="F20" s="8" t="s">
        <v>131</v>
      </c>
      <c r="G20" s="8" t="s">
        <v>131</v>
      </c>
    </row>
    <row r="21" spans="4:7" ht="12.75">
      <c r="D21" s="8"/>
      <c r="E21" s="8"/>
      <c r="F21" s="8"/>
      <c r="G21" s="8"/>
    </row>
    <row r="22" spans="4:7" ht="12.75">
      <c r="D22" s="8"/>
      <c r="E22" s="8"/>
      <c r="F22" s="8"/>
      <c r="G22" s="8"/>
    </row>
    <row r="23" spans="4:7" ht="12.75">
      <c r="D23" s="8"/>
      <c r="E23" s="8"/>
      <c r="F23" s="8"/>
      <c r="G23" s="8"/>
    </row>
    <row r="24" spans="4:9" ht="12.75">
      <c r="D24" s="8"/>
      <c r="E24" s="8"/>
      <c r="F24" s="8"/>
      <c r="G24" s="8"/>
      <c r="I24" s="46"/>
    </row>
    <row r="25" spans="1:7" ht="12.75">
      <c r="A25" s="32" t="s">
        <v>93</v>
      </c>
      <c r="B25" s="32" t="s">
        <v>100</v>
      </c>
      <c r="C25" s="32" t="s">
        <v>101</v>
      </c>
      <c r="D25" s="8" t="s">
        <v>94</v>
      </c>
      <c r="E25" s="8" t="s">
        <v>95</v>
      </c>
      <c r="F25" s="8" t="s">
        <v>96</v>
      </c>
      <c r="G25" s="8" t="s">
        <v>96</v>
      </c>
    </row>
    <row r="26" spans="1:10" ht="12.75">
      <c r="A26" s="32" t="s">
        <v>37</v>
      </c>
      <c r="B26" s="32" t="s">
        <v>38</v>
      </c>
      <c r="C26" s="32" t="s">
        <v>23</v>
      </c>
      <c r="D26" s="8" t="s">
        <v>24</v>
      </c>
      <c r="E26" s="8" t="s">
        <v>25</v>
      </c>
      <c r="F26" s="8" t="s">
        <v>27</v>
      </c>
      <c r="G26" s="8" t="s">
        <v>62</v>
      </c>
      <c r="I26" s="32" t="s">
        <v>37</v>
      </c>
      <c r="J26" s="40" t="s">
        <v>3</v>
      </c>
    </row>
    <row r="27" spans="1:10" ht="12.75">
      <c r="A27" s="32">
        <v>1</v>
      </c>
      <c r="B27" s="32">
        <v>83</v>
      </c>
      <c r="C27" s="32" t="s">
        <v>4</v>
      </c>
      <c r="D27" s="8">
        <v>0.00048761574074074077</v>
      </c>
      <c r="E27" s="8">
        <v>0.0004894675925925926</v>
      </c>
      <c r="F27" s="8">
        <v>0.0009770833333333335</v>
      </c>
      <c r="G27" s="8">
        <v>0</v>
      </c>
      <c r="I27" s="32">
        <v>1</v>
      </c>
      <c r="J27">
        <f>IF(ISERROR(VLOOKUP(I27,Points!$A$2:$B$61,2,FALSE)),0,VLOOKUP(I27,Points!$A$2:$B$61,2,FALSE))</f>
        <v>100</v>
      </c>
    </row>
    <row r="28" spans="1:10" ht="12.75">
      <c r="A28" s="32">
        <v>2</v>
      </c>
      <c r="B28" s="32">
        <v>44</v>
      </c>
      <c r="C28" s="32" t="s">
        <v>20</v>
      </c>
      <c r="D28" s="8">
        <v>0.0004821759259259259</v>
      </c>
      <c r="E28" s="8">
        <v>0.0005010416666666667</v>
      </c>
      <c r="F28" s="8">
        <v>0.0009832175925925926</v>
      </c>
      <c r="G28" s="8">
        <v>3.58</v>
      </c>
      <c r="I28" s="32">
        <v>2</v>
      </c>
      <c r="J28">
        <f>IF(ISERROR(VLOOKUP(I28,Points!$A$2:$B$61,2,FALSE)),0,VLOOKUP(I28,Points!$A$2:$B$61,2,FALSE))</f>
        <v>80</v>
      </c>
    </row>
    <row r="29" spans="1:10" ht="12.75">
      <c r="A29" s="32">
        <v>3</v>
      </c>
      <c r="B29" s="32">
        <v>95</v>
      </c>
      <c r="C29" s="32" t="s">
        <v>16</v>
      </c>
      <c r="D29" s="8">
        <v>0.00048495370370370375</v>
      </c>
      <c r="E29" s="8">
        <v>0.0005028935185185185</v>
      </c>
      <c r="F29" s="8">
        <v>0.0009878472222222222</v>
      </c>
      <c r="G29" s="8">
        <v>6.28</v>
      </c>
      <c r="I29" s="32">
        <v>3</v>
      </c>
      <c r="J29">
        <f>IF(ISERROR(VLOOKUP(I29,Points!$A$2:$B$61,2,FALSE)),0,VLOOKUP(I29,Points!$A$2:$B$61,2,FALSE))</f>
        <v>60</v>
      </c>
    </row>
    <row r="30" spans="1:10" ht="12.75">
      <c r="A30" s="32">
        <v>4</v>
      </c>
      <c r="B30" s="32">
        <v>63</v>
      </c>
      <c r="C30" s="32" t="s">
        <v>111</v>
      </c>
      <c r="D30" s="8">
        <v>0.0004951388888888888</v>
      </c>
      <c r="E30" s="8">
        <v>0.0005052083333333333</v>
      </c>
      <c r="F30" s="8">
        <v>0.0010003472222222223</v>
      </c>
      <c r="G30" s="8">
        <v>13.57</v>
      </c>
      <c r="I30" s="32">
        <v>4</v>
      </c>
      <c r="J30">
        <f>IF(ISERROR(VLOOKUP(I30,Points!$A$2:$B$61,2,FALSE)),0,VLOOKUP(I30,Points!$A$2:$B$61,2,FALSE))</f>
        <v>50</v>
      </c>
    </row>
    <row r="31" spans="1:10" ht="12.75">
      <c r="A31" s="32">
        <v>5</v>
      </c>
      <c r="B31" s="32">
        <v>97</v>
      </c>
      <c r="C31" s="32" t="s">
        <v>9</v>
      </c>
      <c r="D31" s="8">
        <v>0.0004949074074074073</v>
      </c>
      <c r="E31" s="8">
        <v>0.0005137731481481482</v>
      </c>
      <c r="F31" s="8">
        <v>0.0010086805555555554</v>
      </c>
      <c r="G31" s="8">
        <v>18.43</v>
      </c>
      <c r="I31" s="32">
        <v>5</v>
      </c>
      <c r="J31">
        <f>IF(ISERROR(VLOOKUP(I31,Points!$A$2:$B$61,2,FALSE)),0,VLOOKUP(I31,Points!$A$2:$B$61,2,FALSE))</f>
        <v>45</v>
      </c>
    </row>
    <row r="32" spans="1:10" ht="12.75">
      <c r="A32" s="32">
        <v>6</v>
      </c>
      <c r="B32" s="32">
        <v>73</v>
      </c>
      <c r="C32" s="32" t="s">
        <v>12</v>
      </c>
      <c r="D32" s="8">
        <v>0.0005127314814814814</v>
      </c>
      <c r="E32" s="8">
        <v>0.0005122685185185185</v>
      </c>
      <c r="F32" s="8">
        <v>0.001025</v>
      </c>
      <c r="G32" s="8">
        <v>27.95</v>
      </c>
      <c r="I32" s="32">
        <v>6</v>
      </c>
      <c r="J32">
        <f>IF(ISERROR(VLOOKUP(I32,Points!$A$2:$B$61,2,FALSE)),0,VLOOKUP(I32,Points!$A$2:$B$61,2,FALSE))</f>
        <v>40</v>
      </c>
    </row>
    <row r="33" spans="1:10" ht="12.75">
      <c r="A33" s="32">
        <v>7</v>
      </c>
      <c r="B33" s="32">
        <v>42</v>
      </c>
      <c r="C33" s="32" t="s">
        <v>13</v>
      </c>
      <c r="D33" s="8">
        <v>0.0005140046296296296</v>
      </c>
      <c r="E33" s="8">
        <v>0.0005273148148148149</v>
      </c>
      <c r="F33" s="8">
        <v>0.0010413194444444445</v>
      </c>
      <c r="G33" s="8">
        <v>37.47</v>
      </c>
      <c r="I33" s="32">
        <v>7</v>
      </c>
      <c r="J33">
        <f>IF(ISERROR(VLOOKUP(I33,Points!$A$2:$B$61,2,FALSE)),0,VLOOKUP(I33,Points!$A$2:$B$61,2,FALSE))</f>
        <v>36</v>
      </c>
    </row>
    <row r="34" spans="1:10" ht="12.75">
      <c r="A34" s="32">
        <v>8</v>
      </c>
      <c r="B34" s="32">
        <v>32</v>
      </c>
      <c r="C34" s="32" t="s">
        <v>15</v>
      </c>
      <c r="D34" s="8">
        <v>0.0005239583333333334</v>
      </c>
      <c r="E34" s="8">
        <v>0.0005319444444444445</v>
      </c>
      <c r="F34" s="8">
        <v>0.0010559027777777778</v>
      </c>
      <c r="G34" s="8">
        <v>45.98</v>
      </c>
      <c r="I34" s="32">
        <v>8</v>
      </c>
      <c r="J34">
        <f>IF(ISERROR(VLOOKUP(I34,Points!$A$2:$B$61,2,FALSE)),0,VLOOKUP(I34,Points!$A$2:$B$61,2,FALSE))</f>
        <v>32</v>
      </c>
    </row>
    <row r="35" spans="1:10" ht="12.75">
      <c r="A35" s="32">
        <v>9</v>
      </c>
      <c r="B35" s="32">
        <v>94</v>
      </c>
      <c r="C35" s="32" t="s">
        <v>36</v>
      </c>
      <c r="D35" s="8">
        <v>0.0005333333333333334</v>
      </c>
      <c r="E35" s="8">
        <v>0.0005295138888888888</v>
      </c>
      <c r="F35" s="8">
        <v>0.0010628472222222222</v>
      </c>
      <c r="G35" s="8">
        <v>50.03</v>
      </c>
      <c r="I35" s="32">
        <v>9</v>
      </c>
      <c r="J35">
        <f>IF(ISERROR(VLOOKUP(I35,Points!$A$2:$B$61,2,FALSE)),0,VLOOKUP(I35,Points!$A$2:$B$61,2,FALSE))</f>
        <v>29</v>
      </c>
    </row>
    <row r="36" spans="1:10" ht="12.75">
      <c r="A36" s="32">
        <v>10</v>
      </c>
      <c r="B36" s="32">
        <v>47</v>
      </c>
      <c r="C36" s="32" t="s">
        <v>7</v>
      </c>
      <c r="D36" s="8">
        <v>0.0005261574074074074</v>
      </c>
      <c r="E36" s="8">
        <v>0.0005452546296296296</v>
      </c>
      <c r="F36" s="8">
        <v>0.001071412037037037</v>
      </c>
      <c r="G36" s="8">
        <v>55.03</v>
      </c>
      <c r="I36" s="32">
        <v>10</v>
      </c>
      <c r="J36">
        <f>IF(ISERROR(VLOOKUP(I36,Points!$A$2:$B$61,2,FALSE)),0,VLOOKUP(I36,Points!$A$2:$B$61,2,FALSE))</f>
        <v>26</v>
      </c>
    </row>
    <row r="37" spans="1:10" ht="12.75">
      <c r="A37" s="32">
        <v>11</v>
      </c>
      <c r="B37" s="32">
        <v>101</v>
      </c>
      <c r="C37" s="32" t="s">
        <v>67</v>
      </c>
      <c r="D37" s="8">
        <v>0.0005354166666666667</v>
      </c>
      <c r="E37" s="8">
        <v>0.0005399305555555555</v>
      </c>
      <c r="F37" s="8">
        <v>0.0010753472222222221</v>
      </c>
      <c r="G37" s="8">
        <v>57.32</v>
      </c>
      <c r="I37" s="32">
        <v>11</v>
      </c>
      <c r="J37">
        <f>IF(ISERROR(VLOOKUP(I37,Points!$A$2:$B$61,2,FALSE)),0,VLOOKUP(I37,Points!$A$2:$B$61,2,FALSE))</f>
        <v>24</v>
      </c>
    </row>
    <row r="38" spans="1:10" ht="12.75">
      <c r="A38" s="32">
        <v>12</v>
      </c>
      <c r="B38" s="32">
        <v>81</v>
      </c>
      <c r="C38" s="32" t="s">
        <v>6</v>
      </c>
      <c r="D38" s="8">
        <v>0.000537037037037037</v>
      </c>
      <c r="E38" s="8">
        <v>0.0005402777777777778</v>
      </c>
      <c r="F38" s="8">
        <v>0.001077314814814815</v>
      </c>
      <c r="G38" s="8">
        <v>58.47</v>
      </c>
      <c r="I38" s="32">
        <v>12</v>
      </c>
      <c r="J38">
        <f>IF(ISERROR(VLOOKUP(I38,Points!$A$2:$B$61,2,FALSE)),0,VLOOKUP(I38,Points!$A$2:$B$61,2,FALSE))</f>
        <v>22</v>
      </c>
    </row>
    <row r="39" spans="1:10" ht="12.75">
      <c r="A39" s="32">
        <v>13</v>
      </c>
      <c r="B39" s="32">
        <v>35</v>
      </c>
      <c r="C39" s="32" t="s">
        <v>55</v>
      </c>
      <c r="D39" s="8">
        <v>0.0005266203703703703</v>
      </c>
      <c r="E39" s="8">
        <v>0.0005586805555555556</v>
      </c>
      <c r="F39" s="8">
        <v>0.001085300925925926</v>
      </c>
      <c r="G39" s="8">
        <v>63.13</v>
      </c>
      <c r="I39" s="32">
        <v>13</v>
      </c>
      <c r="J39">
        <f>IF(ISERROR(VLOOKUP(I39,Points!$A$2:$B$61,2,FALSE)),0,VLOOKUP(I39,Points!$A$2:$B$61,2,FALSE))</f>
        <v>20</v>
      </c>
    </row>
    <row r="40" spans="1:10" ht="12.75">
      <c r="A40" s="32">
        <v>14</v>
      </c>
      <c r="B40" s="32">
        <v>43</v>
      </c>
      <c r="C40" s="32" t="s">
        <v>5</v>
      </c>
      <c r="D40" s="8">
        <v>0.0005546296296296296</v>
      </c>
      <c r="E40" s="8">
        <v>0.0005625000000000001</v>
      </c>
      <c r="F40" s="8">
        <v>0.0011171296296296296</v>
      </c>
      <c r="G40" s="8">
        <v>81.7</v>
      </c>
      <c r="I40" s="32">
        <v>14</v>
      </c>
      <c r="J40">
        <f>IF(ISERROR(VLOOKUP(I40,Points!$A$2:$B$61,2,FALSE)),0,VLOOKUP(I40,Points!$A$2:$B$61,2,FALSE))</f>
        <v>18</v>
      </c>
    </row>
    <row r="41" spans="1:10" ht="12.75">
      <c r="A41" s="32">
        <v>15</v>
      </c>
      <c r="B41" s="32">
        <v>62</v>
      </c>
      <c r="C41" s="32" t="s">
        <v>21</v>
      </c>
      <c r="D41" s="8">
        <v>0.0005495370370370371</v>
      </c>
      <c r="E41" s="8">
        <v>0.0005842592592592592</v>
      </c>
      <c r="F41" s="8">
        <v>0.0011337962962962964</v>
      </c>
      <c r="G41" s="8">
        <v>91.42</v>
      </c>
      <c r="I41" s="32">
        <v>15</v>
      </c>
      <c r="J41">
        <f>IF(ISERROR(VLOOKUP(I41,Points!$A$2:$B$61,2,FALSE)),0,VLOOKUP(I41,Points!$A$2:$B$61,2,FALSE))</f>
        <v>16</v>
      </c>
    </row>
    <row r="42" spans="1:10" ht="12.75">
      <c r="A42" s="32">
        <v>16</v>
      </c>
      <c r="B42" s="32">
        <v>104</v>
      </c>
      <c r="C42" s="32" t="s">
        <v>84</v>
      </c>
      <c r="D42" s="8">
        <v>0.0005506944444444444</v>
      </c>
      <c r="E42" s="8">
        <v>0.000590625</v>
      </c>
      <c r="F42" s="8">
        <v>0.0011413194444444444</v>
      </c>
      <c r="G42" s="8">
        <v>95.81</v>
      </c>
      <c r="I42" s="32">
        <v>16</v>
      </c>
      <c r="J42">
        <f>IF(ISERROR(VLOOKUP(I42,Points!$A$2:$B$61,2,FALSE)),0,VLOOKUP(I42,Points!$A$2:$B$61,2,FALSE))</f>
        <v>15</v>
      </c>
    </row>
    <row r="43" spans="1:10" ht="12.75">
      <c r="A43" s="32">
        <v>17</v>
      </c>
      <c r="B43" s="32">
        <v>45</v>
      </c>
      <c r="C43" s="32" t="s">
        <v>50</v>
      </c>
      <c r="D43" s="8">
        <v>0.0005601851851851852</v>
      </c>
      <c r="E43" s="8">
        <v>0.0005811342592592592</v>
      </c>
      <c r="F43" s="8">
        <v>0.0011413194444444444</v>
      </c>
      <c r="G43" s="8">
        <v>95.81</v>
      </c>
      <c r="I43" s="32">
        <v>17</v>
      </c>
      <c r="J43">
        <f>IF(ISERROR(VLOOKUP(I43,Points!$A$2:$B$61,2,FALSE)),0,VLOOKUP(I43,Points!$A$2:$B$61,2,FALSE))</f>
        <v>14</v>
      </c>
    </row>
    <row r="44" spans="1:10" ht="12.75">
      <c r="A44" s="32">
        <v>18</v>
      </c>
      <c r="B44" s="32">
        <v>72</v>
      </c>
      <c r="C44" s="32" t="s">
        <v>18</v>
      </c>
      <c r="D44" s="8">
        <v>0.0005914351851851852</v>
      </c>
      <c r="E44" s="8">
        <v>0.0006060185185185185</v>
      </c>
      <c r="F44" s="8">
        <v>0.0011974537037037038</v>
      </c>
      <c r="G44" s="8">
        <v>128.56</v>
      </c>
      <c r="I44" s="32">
        <v>18</v>
      </c>
      <c r="J44">
        <f>IF(ISERROR(VLOOKUP(I44,Points!$A$2:$B$61,2,FALSE)),0,VLOOKUP(I44,Points!$A$2:$B$61,2,FALSE))</f>
        <v>13</v>
      </c>
    </row>
    <row r="45" spans="1:10" ht="12.75">
      <c r="A45" s="32">
        <v>19</v>
      </c>
      <c r="B45" s="32">
        <v>103</v>
      </c>
      <c r="C45" s="32" t="s">
        <v>81</v>
      </c>
      <c r="D45" s="8">
        <v>0.0005841435185185185</v>
      </c>
      <c r="E45" s="8">
        <v>0.0006193287037037036</v>
      </c>
      <c r="F45" s="8">
        <v>0.0012034722222222223</v>
      </c>
      <c r="G45" s="8">
        <v>132.07</v>
      </c>
      <c r="I45" s="32">
        <v>19</v>
      </c>
      <c r="J45">
        <f>IF(ISERROR(VLOOKUP(I45,Points!$A$2:$B$61,2,FALSE)),0,VLOOKUP(I45,Points!$A$2:$B$61,2,FALSE))</f>
        <v>12</v>
      </c>
    </row>
    <row r="46" spans="1:10" ht="12.75">
      <c r="A46" s="32">
        <v>20</v>
      </c>
      <c r="B46" s="32">
        <v>30</v>
      </c>
      <c r="C46" s="32" t="s">
        <v>151</v>
      </c>
      <c r="D46" s="8">
        <v>0.0005969907407407407</v>
      </c>
      <c r="E46" s="8">
        <v>0.0006162037037037038</v>
      </c>
      <c r="F46" s="8">
        <v>0.0012131944444444445</v>
      </c>
      <c r="G46" s="8">
        <v>137.74</v>
      </c>
      <c r="I46" s="32">
        <v>20</v>
      </c>
      <c r="J46">
        <f>IF(ISERROR(VLOOKUP(I46,Points!$A$2:$B$61,2,FALSE)),0,VLOOKUP(I46,Points!$A$2:$B$61,2,FALSE))</f>
        <v>11</v>
      </c>
    </row>
    <row r="47" spans="1:10" ht="12.75">
      <c r="A47" s="32">
        <v>21</v>
      </c>
      <c r="B47" s="32">
        <v>27</v>
      </c>
      <c r="C47" s="32" t="s">
        <v>10</v>
      </c>
      <c r="D47" s="8">
        <v>0.0006079861111111111</v>
      </c>
      <c r="E47" s="8">
        <v>0.0006188657407407407</v>
      </c>
      <c r="F47" s="8">
        <v>0.0012268518518518518</v>
      </c>
      <c r="G47" s="8">
        <v>145.71</v>
      </c>
      <c r="I47" s="32">
        <v>21</v>
      </c>
      <c r="J47">
        <f>IF(ISERROR(VLOOKUP(I47,Points!$A$2:$B$61,2,FALSE)),0,VLOOKUP(I47,Points!$A$2:$B$61,2,FALSE))</f>
        <v>10</v>
      </c>
    </row>
    <row r="48" spans="1:10" ht="12.75">
      <c r="A48" s="32">
        <v>22</v>
      </c>
      <c r="B48" s="32">
        <v>37</v>
      </c>
      <c r="C48" s="32" t="s">
        <v>63</v>
      </c>
      <c r="D48" s="8">
        <v>0.0006188657407407407</v>
      </c>
      <c r="E48" s="8">
        <v>0.0006173611111111112</v>
      </c>
      <c r="F48" s="8">
        <v>0.0012362268518518519</v>
      </c>
      <c r="G48" s="8">
        <v>151.18</v>
      </c>
      <c r="I48" s="32">
        <v>22</v>
      </c>
      <c r="J48">
        <f>IF(ISERROR(VLOOKUP(I48,Points!$A$2:$B$61,2,FALSE)),0,VLOOKUP(I48,Points!$A$2:$B$61,2,FALSE))</f>
        <v>9</v>
      </c>
    </row>
    <row r="49" spans="1:10" ht="12.75">
      <c r="A49" s="32">
        <v>23</v>
      </c>
      <c r="B49" s="32">
        <v>24</v>
      </c>
      <c r="C49" s="32" t="s">
        <v>8</v>
      </c>
      <c r="D49" s="8">
        <v>0.000625462962962963</v>
      </c>
      <c r="E49" s="8">
        <v>0.0006339120370370371</v>
      </c>
      <c r="F49" s="8">
        <v>0.0012593749999999999</v>
      </c>
      <c r="G49" s="8">
        <v>164.68</v>
      </c>
      <c r="I49" s="32">
        <v>23</v>
      </c>
      <c r="J49">
        <f>IF(ISERROR(VLOOKUP(I49,Points!$A$2:$B$61,2,FALSE)),0,VLOOKUP(I49,Points!$A$2:$B$61,2,FALSE))</f>
        <v>8</v>
      </c>
    </row>
    <row r="50" spans="1:10" ht="12.75">
      <c r="A50" s="32">
        <v>24</v>
      </c>
      <c r="B50" s="32">
        <v>100</v>
      </c>
      <c r="C50" s="32" t="s">
        <v>58</v>
      </c>
      <c r="D50" s="8">
        <v>0.0006322916666666667</v>
      </c>
      <c r="E50" s="8">
        <v>0.0006293981481481481</v>
      </c>
      <c r="F50" s="8">
        <v>0.0012616898148148147</v>
      </c>
      <c r="G50" s="8">
        <v>166.03</v>
      </c>
      <c r="I50" s="32">
        <v>24</v>
      </c>
      <c r="J50">
        <f>IF(ISERROR(VLOOKUP(I50,Points!$A$2:$B$61,2,FALSE)),0,VLOOKUP(I50,Points!$A$2:$B$61,2,FALSE))</f>
        <v>7</v>
      </c>
    </row>
    <row r="51" spans="1:10" ht="12.75">
      <c r="A51" s="32">
        <v>25</v>
      </c>
      <c r="B51" s="32">
        <v>110</v>
      </c>
      <c r="C51" s="32" t="s">
        <v>60</v>
      </c>
      <c r="D51" s="8">
        <v>0.0006685185185185185</v>
      </c>
      <c r="E51" s="8">
        <v>0.0006208333333333334</v>
      </c>
      <c r="F51" s="8">
        <v>0.0012893518518518519</v>
      </c>
      <c r="G51" s="8">
        <v>182.17</v>
      </c>
      <c r="I51" s="32">
        <v>25</v>
      </c>
      <c r="J51">
        <f>IF(ISERROR(VLOOKUP(I51,Points!$A$2:$B$61,2,FALSE)),0,VLOOKUP(I51,Points!$A$2:$B$61,2,FALSE))</f>
        <v>6</v>
      </c>
    </row>
    <row r="52" spans="1:10" ht="12.75">
      <c r="A52" s="32">
        <v>26</v>
      </c>
      <c r="B52" s="32">
        <v>18</v>
      </c>
      <c r="C52" s="32" t="s">
        <v>14</v>
      </c>
      <c r="D52" s="8">
        <v>0.0006546296296296296</v>
      </c>
      <c r="E52" s="8">
        <v>0.0006773148148148149</v>
      </c>
      <c r="F52" s="8">
        <v>0.0013319444444444444</v>
      </c>
      <c r="G52" s="8">
        <v>207.01</v>
      </c>
      <c r="I52" s="32">
        <v>26</v>
      </c>
      <c r="J52">
        <f>IF(ISERROR(VLOOKUP(I52,Points!$A$2:$B$61,2,FALSE)),0,VLOOKUP(I52,Points!$A$2:$B$61,2,FALSE))</f>
        <v>5</v>
      </c>
    </row>
    <row r="53" spans="1:10" ht="12.75">
      <c r="A53" s="32">
        <v>27</v>
      </c>
      <c r="B53" s="32">
        <v>56</v>
      </c>
      <c r="C53" s="32" t="s">
        <v>51</v>
      </c>
      <c r="D53" s="8">
        <v>0.0006553240740740741</v>
      </c>
      <c r="E53" s="8">
        <v>0.0006833333333333334</v>
      </c>
      <c r="F53" s="8">
        <v>0.0013386574074074073</v>
      </c>
      <c r="G53" s="8">
        <v>210.93</v>
      </c>
      <c r="I53" s="32">
        <v>27</v>
      </c>
      <c r="J53">
        <f>IF(ISERROR(VLOOKUP(I53,Points!$A$2:$B$61,2,FALSE)),0,VLOOKUP(I53,Points!$A$2:$B$61,2,FALSE))</f>
        <v>4</v>
      </c>
    </row>
    <row r="54" spans="1:10" ht="12.75">
      <c r="A54" s="32">
        <v>28</v>
      </c>
      <c r="B54" s="32">
        <v>76</v>
      </c>
      <c r="C54" s="32" t="s">
        <v>82</v>
      </c>
      <c r="D54" s="8">
        <v>0.000688888888888889</v>
      </c>
      <c r="E54" s="8">
        <v>0.0007105324074074072</v>
      </c>
      <c r="F54" s="8">
        <v>0.0013994212962962962</v>
      </c>
      <c r="G54" s="8">
        <v>246.38</v>
      </c>
      <c r="I54" s="32">
        <v>28</v>
      </c>
      <c r="J54">
        <f>IF(ISERROR(VLOOKUP(I54,Points!$A$2:$B$61,2,FALSE)),0,VLOOKUP(I54,Points!$A$2:$B$61,2,FALSE))</f>
        <v>3</v>
      </c>
    </row>
    <row r="55" spans="1:10" ht="12.75">
      <c r="A55" s="32">
        <v>29</v>
      </c>
      <c r="B55" s="32">
        <v>29</v>
      </c>
      <c r="C55" s="32" t="s">
        <v>118</v>
      </c>
      <c r="D55" s="8" t="s">
        <v>28</v>
      </c>
      <c r="E55" s="8">
        <v>0.0005445601851851851</v>
      </c>
      <c r="F55" s="8" t="s">
        <v>39</v>
      </c>
      <c r="G55" s="8"/>
      <c r="I55" s="32">
        <v>29</v>
      </c>
      <c r="J55">
        <f>IF(ISERROR(VLOOKUP(I55,Points!$A$2:$B$61,2,FALSE)),0,VLOOKUP(I55,Points!$A$2:$B$61,2,FALSE))</f>
        <v>2</v>
      </c>
    </row>
    <row r="56" spans="1:10" ht="12.75">
      <c r="A56" s="32">
        <v>30</v>
      </c>
      <c r="B56" s="32">
        <v>64</v>
      </c>
      <c r="C56" s="32" t="s">
        <v>71</v>
      </c>
      <c r="D56" s="8" t="s">
        <v>28</v>
      </c>
      <c r="E56" s="8">
        <v>0.0005328703703703703</v>
      </c>
      <c r="F56" s="32" t="s">
        <v>39</v>
      </c>
      <c r="I56" s="32">
        <v>30</v>
      </c>
      <c r="J56">
        <f>IF(ISERROR(VLOOKUP(I56,Points!$A$2:$B$61,2,FALSE)),0,VLOOKUP(I56,Points!$A$2:$B$61,2,FALSE))</f>
        <v>1</v>
      </c>
    </row>
    <row r="57" spans="1:10" ht="12.75">
      <c r="A57" s="32">
        <v>31</v>
      </c>
      <c r="B57" s="32">
        <v>82</v>
      </c>
      <c r="C57" s="32" t="s">
        <v>89</v>
      </c>
      <c r="D57" s="32" t="s">
        <v>28</v>
      </c>
      <c r="E57" s="8">
        <v>0.0006078703703703705</v>
      </c>
      <c r="F57" s="32" t="s">
        <v>39</v>
      </c>
      <c r="I57" s="32">
        <v>31</v>
      </c>
      <c r="J57">
        <f>IF(ISERROR(VLOOKUP(I57,Points!$A$2:$B$61,2,FALSE)),0,VLOOKUP(I57,Points!$A$2:$B$61,2,FALSE))</f>
        <v>1</v>
      </c>
    </row>
    <row r="58" spans="1:10" ht="12.75">
      <c r="A58" s="32">
        <v>32</v>
      </c>
      <c r="B58" s="32">
        <v>87</v>
      </c>
      <c r="C58" s="32" t="s">
        <v>117</v>
      </c>
      <c r="D58" s="8" t="s">
        <v>28</v>
      </c>
      <c r="E58" s="8" t="s">
        <v>28</v>
      </c>
      <c r="F58" s="8" t="s">
        <v>39</v>
      </c>
      <c r="I58" s="32">
        <v>32</v>
      </c>
      <c r="J58">
        <f>IF(ISERROR(VLOOKUP(I58,Points!$A$2:$B$61,2,FALSE)),0,VLOOKUP(I58,Points!$A$2:$B$61,2,FALSE))</f>
        <v>1</v>
      </c>
    </row>
    <row r="59" spans="1:10" ht="12.75">
      <c r="A59" s="32">
        <v>33</v>
      </c>
      <c r="B59" s="32">
        <v>93</v>
      </c>
      <c r="C59" s="32" t="s">
        <v>116</v>
      </c>
      <c r="D59" s="8" t="s">
        <v>28</v>
      </c>
      <c r="E59" s="8" t="s">
        <v>28</v>
      </c>
      <c r="F59" s="8" t="s">
        <v>39</v>
      </c>
      <c r="I59" s="32">
        <v>33</v>
      </c>
      <c r="J59">
        <f>IF(ISERROR(VLOOKUP(I59,Points!$A$2:$B$61,2,FALSE)),0,VLOOKUP(I59,Points!$A$2:$B$61,2,FALSE))</f>
        <v>1</v>
      </c>
    </row>
    <row r="60" spans="1:10" ht="12.75">
      <c r="A60" s="32" t="s">
        <v>123</v>
      </c>
      <c r="B60" s="32" t="s">
        <v>124</v>
      </c>
      <c r="C60" s="32" t="s">
        <v>125</v>
      </c>
      <c r="D60" s="8" t="s">
        <v>126</v>
      </c>
      <c r="E60" s="8" t="s">
        <v>127</v>
      </c>
      <c r="F60" s="8" t="s">
        <v>131</v>
      </c>
      <c r="G60" s="8" t="s">
        <v>131</v>
      </c>
      <c r="I60" s="32">
        <v>34</v>
      </c>
      <c r="J60">
        <f>IF(ISERROR(VLOOKUP(I60,Points!$A$2:$B$61,2,FALSE)),0,VLOOKUP(I60,Points!$A$2:$B$61,2,FALSE))</f>
        <v>1</v>
      </c>
    </row>
    <row r="61" spans="1:10" ht="12.75">
      <c r="A61" s="32" t="s">
        <v>44</v>
      </c>
      <c r="I61" s="32">
        <v>35</v>
      </c>
      <c r="J61">
        <f>IF(ISERROR(VLOOKUP(I61,Points!$A$2:$B$61,2,FALSE)),0,VLOOKUP(I61,Points!$A$2:$B$61,2,FALSE))</f>
        <v>1</v>
      </c>
    </row>
    <row r="62" spans="4:10" ht="12.75">
      <c r="D62" s="8"/>
      <c r="E62" s="8"/>
      <c r="F62" s="8"/>
      <c r="G62" s="8"/>
      <c r="I62" s="32">
        <v>36</v>
      </c>
      <c r="J62">
        <f>IF(ISERROR(VLOOKUP(I62,Points!$A$2:$B$61,2,FALSE)),0,VLOOKUP(I62,Points!$A$2:$B$61,2,FALSE))</f>
        <v>1</v>
      </c>
    </row>
    <row r="63" spans="4:10" ht="12.75">
      <c r="D63" s="8"/>
      <c r="E63" s="8"/>
      <c r="F63" s="8"/>
      <c r="G63" s="8"/>
      <c r="I63" s="32">
        <v>37</v>
      </c>
      <c r="J63">
        <f>IF(ISERROR(VLOOKUP(I63,Points!$A$2:$B$61,2,FALSE)),0,VLOOKUP(I63,Points!$A$2:$B$61,2,FALSE))</f>
        <v>1</v>
      </c>
    </row>
    <row r="64" spans="4:10" ht="12.75">
      <c r="D64" s="8"/>
      <c r="E64" s="8"/>
      <c r="F64" s="8"/>
      <c r="G64" s="8"/>
      <c r="I64" s="32">
        <v>38</v>
      </c>
      <c r="J64">
        <f>IF(ISERROR(VLOOKUP(I64,Points!$A$2:$B$61,2,FALSE)),0,VLOOKUP(I64,Points!$A$2:$B$61,2,FALSE))</f>
        <v>1</v>
      </c>
    </row>
    <row r="65" spans="4:10" ht="12.75">
      <c r="D65" s="8"/>
      <c r="E65" s="8"/>
      <c r="F65" s="8"/>
      <c r="G65" s="8"/>
      <c r="I65" s="32">
        <v>39</v>
      </c>
      <c r="J65">
        <f>IF(ISERROR(VLOOKUP(I65,Points!$A$2:$B$61,2,FALSE)),0,VLOOKUP(I65,Points!$A$2:$B$61,2,FALSE))</f>
        <v>1</v>
      </c>
    </row>
    <row r="66" spans="4:10" ht="12.75">
      <c r="D66" s="8"/>
      <c r="E66" s="8"/>
      <c r="F66" s="8"/>
      <c r="G66" s="8"/>
      <c r="I66" s="32">
        <v>40</v>
      </c>
      <c r="J66">
        <f>IF(ISERROR(VLOOKUP(I66,Points!$A$2:$B$61,2,FALSE)),0,VLOOKUP(I66,Points!$A$2:$B$61,2,FALSE))</f>
        <v>1</v>
      </c>
    </row>
    <row r="67" spans="4:10" ht="12.75">
      <c r="D67" s="8"/>
      <c r="I67" s="32">
        <v>41</v>
      </c>
      <c r="J67">
        <f>IF(ISERROR(VLOOKUP(I67,Points!$A$2:$B$61,2,FALSE)),0,VLOOKUP(I67,Points!$A$2:$B$61,2,FALSE))</f>
        <v>1</v>
      </c>
    </row>
    <row r="68" spans="4:10" ht="12.75">
      <c r="D68" s="8"/>
      <c r="E68" s="8"/>
      <c r="F68" s="8"/>
      <c r="I68" s="32">
        <v>42</v>
      </c>
      <c r="J68">
        <f>IF(ISERROR(VLOOKUP(I68,Points!$A$2:$B$61,2,FALSE)),0,VLOOKUP(I68,Points!$A$2:$B$61,2,FALSE))</f>
        <v>1</v>
      </c>
    </row>
    <row r="69" spans="4:10" ht="12.75">
      <c r="D69" s="8"/>
      <c r="E69" s="8"/>
      <c r="F69" s="8"/>
      <c r="I69" s="32">
        <v>43</v>
      </c>
      <c r="J69">
        <f>IF(ISERROR(VLOOKUP(I69,Points!$A$2:$B$61,2,FALSE)),0,VLOOKUP(I69,Points!$A$2:$B$61,2,FALSE))</f>
        <v>1</v>
      </c>
    </row>
    <row r="70" spans="4:10" ht="12.75">
      <c r="D70" s="8"/>
      <c r="E70" s="8"/>
      <c r="F70" s="8"/>
      <c r="I70" s="32">
        <v>44</v>
      </c>
      <c r="J70">
        <f>IF(ISERROR(VLOOKUP(I70,Points!$A$2:$B$61,2,FALSE)),0,VLOOKUP(I70,Points!$A$2:$B$61,2,FALSE))</f>
        <v>1</v>
      </c>
    </row>
    <row r="71" spans="4:10" ht="12.75">
      <c r="D71" s="8"/>
      <c r="E71" s="8"/>
      <c r="F71" s="8"/>
      <c r="I71" s="32">
        <v>45</v>
      </c>
      <c r="J71">
        <f>IF(ISERROR(VLOOKUP(I71,Points!$A$2:$B$61,2,FALSE)),0,VLOOKUP(I71,Points!$A$2:$B$61,2,FALSE))</f>
        <v>1</v>
      </c>
    </row>
    <row r="72" spans="4:10" ht="12.75">
      <c r="D72" s="8"/>
      <c r="I72" s="32">
        <v>46</v>
      </c>
      <c r="J72">
        <f>IF(ISERROR(VLOOKUP(I72,Points!$A$2:$B$61,2,FALSE)),0,VLOOKUP(I72,Points!$A$2:$B$61,2,FALSE))</f>
        <v>1</v>
      </c>
    </row>
    <row r="73" spans="9:10" ht="12.75">
      <c r="I73" s="32">
        <v>47</v>
      </c>
      <c r="J73">
        <f>IF(ISERROR(VLOOKUP(I73,Points!$A$2:$B$61,2,FALSE)),0,VLOOKUP(I73,Points!$A$2:$B$61,2,FALSE))</f>
        <v>1</v>
      </c>
    </row>
    <row r="74" spans="9:10" ht="12.75">
      <c r="I74" s="32">
        <v>48</v>
      </c>
      <c r="J74">
        <f>IF(ISERROR(VLOOKUP(I74,Points!$A$2:$B$61,2,FALSE)),0,VLOOKUP(I74,Points!$A$2:$B$61,2,FALSE))</f>
        <v>1</v>
      </c>
    </row>
    <row r="75" spans="9:10" ht="12.75">
      <c r="I75" s="32">
        <v>49</v>
      </c>
      <c r="J75">
        <f>IF(ISERROR(VLOOKUP(I75,Points!$A$2:$B$61,2,FALSE)),0,VLOOKUP(I75,Points!$A$2:$B$61,2,FALSE))</f>
        <v>1</v>
      </c>
    </row>
    <row r="76" spans="9:10" ht="12.75">
      <c r="I76" s="32">
        <v>50</v>
      </c>
      <c r="J76">
        <f>IF(ISERROR(VLOOKUP(I76,Points!$A$2:$B$61,2,FALSE)),0,VLOOKUP(I76,Points!$A$2:$B$61,2,FALSE))</f>
        <v>1</v>
      </c>
    </row>
    <row r="77" spans="9:10" ht="12.75">
      <c r="I77" s="32">
        <v>51</v>
      </c>
      <c r="J77">
        <f>IF(ISERROR(VLOOKUP(I77,Points!$A$2:$B$61,2,FALSE)),0,VLOOKUP(I77,Points!$A$2:$B$61,2,FALSE))</f>
        <v>1</v>
      </c>
    </row>
    <row r="78" spans="9:10" ht="12.75">
      <c r="I78" s="32">
        <v>52</v>
      </c>
      <c r="J78">
        <f>IF(ISERROR(VLOOKUP(I78,Points!$A$2:$B$61,2,FALSE)),0,VLOOKUP(I78,Points!$A$2:$B$61,2,FALSE))</f>
        <v>1</v>
      </c>
    </row>
    <row r="79" spans="9:10" ht="12.75">
      <c r="I79" s="32">
        <v>53</v>
      </c>
      <c r="J79">
        <f>IF(ISERROR(VLOOKUP(I79,Points!$A$2:$B$61,2,FALSE)),0,VLOOKUP(I79,Points!$A$2:$B$61,2,FALSE))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cp:lastPrinted>2013-04-03T02:06:42Z</cp:lastPrinted>
  <dcterms:created xsi:type="dcterms:W3CDTF">2010-02-13T14:36:16Z</dcterms:created>
  <dcterms:modified xsi:type="dcterms:W3CDTF">2015-04-16T02:48:11Z</dcterms:modified>
  <cp:category/>
  <cp:version/>
  <cp:contentType/>
  <cp:contentStatus/>
</cp:coreProperties>
</file>